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МДИР ПО ИКТ\2024-2025\мониторинг питания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3" i="1" l="1"/>
  <c r="I233" i="1"/>
  <c r="H233" i="1"/>
  <c r="G233" i="1"/>
  <c r="F233" i="1"/>
  <c r="J210" i="1"/>
  <c r="I210" i="1"/>
  <c r="H210" i="1"/>
  <c r="G210" i="1"/>
  <c r="F210" i="1"/>
  <c r="J186" i="1"/>
  <c r="J232" i="1"/>
  <c r="I232" i="1"/>
  <c r="H232" i="1"/>
  <c r="G232" i="1"/>
  <c r="F232" i="1"/>
  <c r="J209" i="1"/>
  <c r="I209" i="1"/>
  <c r="H209" i="1"/>
  <c r="G209" i="1"/>
  <c r="F209" i="1"/>
  <c r="J185" i="1"/>
  <c r="I185" i="1"/>
  <c r="H185" i="1"/>
  <c r="G185" i="1"/>
  <c r="F185" i="1"/>
  <c r="F186" i="1" s="1"/>
  <c r="J163" i="1"/>
  <c r="I163" i="1"/>
  <c r="H163" i="1"/>
  <c r="G163" i="1"/>
  <c r="F163" i="1"/>
  <c r="J139" i="1"/>
  <c r="I139" i="1"/>
  <c r="H139" i="1"/>
  <c r="G139" i="1"/>
  <c r="F139" i="1"/>
  <c r="J116" i="1"/>
  <c r="I116" i="1"/>
  <c r="H116" i="1"/>
  <c r="G116" i="1"/>
  <c r="F116" i="1"/>
  <c r="J93" i="1"/>
  <c r="I93" i="1"/>
  <c r="H93" i="1"/>
  <c r="G93" i="1"/>
  <c r="F93" i="1"/>
  <c r="J70" i="1"/>
  <c r="I70" i="1"/>
  <c r="H70" i="1"/>
  <c r="G70" i="1"/>
  <c r="F70" i="1"/>
  <c r="J47" i="1"/>
  <c r="I47" i="1"/>
  <c r="H47" i="1"/>
  <c r="G47" i="1"/>
  <c r="F47" i="1"/>
  <c r="J24" i="1"/>
  <c r="I24" i="1"/>
  <c r="H24" i="1"/>
  <c r="G24" i="1"/>
  <c r="F24" i="1"/>
  <c r="I20" i="1"/>
  <c r="H20" i="1"/>
  <c r="G20" i="1"/>
  <c r="J20" i="1"/>
  <c r="F20" i="1"/>
  <c r="A126" i="1"/>
  <c r="B233" i="1"/>
  <c r="A233" i="1"/>
  <c r="J228" i="1"/>
  <c r="I228" i="1"/>
  <c r="H228" i="1"/>
  <c r="G228" i="1"/>
  <c r="F228" i="1"/>
  <c r="B219" i="1"/>
  <c r="A219" i="1"/>
  <c r="J218" i="1"/>
  <c r="I218" i="1"/>
  <c r="H218" i="1"/>
  <c r="G218" i="1"/>
  <c r="F218" i="1"/>
  <c r="B210" i="1"/>
  <c r="A210" i="1"/>
  <c r="J205" i="1"/>
  <c r="I205" i="1"/>
  <c r="H205" i="1"/>
  <c r="G205" i="1"/>
  <c r="F205" i="1"/>
  <c r="B196" i="1"/>
  <c r="A196" i="1"/>
  <c r="J195" i="1"/>
  <c r="I195" i="1"/>
  <c r="H195" i="1"/>
  <c r="G195" i="1"/>
  <c r="F195" i="1"/>
  <c r="B186" i="1"/>
  <c r="A186" i="1"/>
  <c r="J181" i="1"/>
  <c r="I181" i="1"/>
  <c r="H181" i="1"/>
  <c r="G181" i="1"/>
  <c r="F181" i="1"/>
  <c r="B173" i="1"/>
  <c r="A173" i="1"/>
  <c r="J172" i="1"/>
  <c r="I172" i="1"/>
  <c r="I186" i="1" s="1"/>
  <c r="H172" i="1"/>
  <c r="H186" i="1" s="1"/>
  <c r="G172" i="1"/>
  <c r="G186" i="1" s="1"/>
  <c r="F172" i="1"/>
  <c r="B164" i="1"/>
  <c r="A164" i="1"/>
  <c r="J158" i="1"/>
  <c r="I158" i="1"/>
  <c r="H158" i="1"/>
  <c r="G158" i="1"/>
  <c r="F158" i="1"/>
  <c r="B149" i="1"/>
  <c r="A149" i="1"/>
  <c r="J148" i="1"/>
  <c r="J164" i="1" s="1"/>
  <c r="I148" i="1"/>
  <c r="H148" i="1"/>
  <c r="G148" i="1"/>
  <c r="F148" i="1"/>
  <c r="B140" i="1"/>
  <c r="A140" i="1"/>
  <c r="J135" i="1"/>
  <c r="I135" i="1"/>
  <c r="H135" i="1"/>
  <c r="G135" i="1"/>
  <c r="F135" i="1"/>
  <c r="B126" i="1"/>
  <c r="J125" i="1"/>
  <c r="I125" i="1"/>
  <c r="H125" i="1"/>
  <c r="G125" i="1"/>
  <c r="F125" i="1"/>
  <c r="B117" i="1"/>
  <c r="A117" i="1"/>
  <c r="J112" i="1"/>
  <c r="I112" i="1"/>
  <c r="H112" i="1"/>
  <c r="G112" i="1"/>
  <c r="F112" i="1"/>
  <c r="B103" i="1"/>
  <c r="A103" i="1"/>
  <c r="J102" i="1"/>
  <c r="I102" i="1"/>
  <c r="H102" i="1"/>
  <c r="H117" i="1" s="1"/>
  <c r="G102" i="1"/>
  <c r="G117" i="1" s="1"/>
  <c r="F102" i="1"/>
  <c r="B94" i="1"/>
  <c r="A94" i="1"/>
  <c r="J89" i="1"/>
  <c r="I89" i="1"/>
  <c r="H89" i="1"/>
  <c r="G89" i="1"/>
  <c r="F89" i="1"/>
  <c r="B80" i="1"/>
  <c r="A80" i="1"/>
  <c r="J79" i="1"/>
  <c r="J94" i="1" s="1"/>
  <c r="I79" i="1"/>
  <c r="I94" i="1" s="1"/>
  <c r="H79" i="1"/>
  <c r="G79" i="1"/>
  <c r="G94" i="1" s="1"/>
  <c r="F79" i="1"/>
  <c r="F94" i="1" s="1"/>
  <c r="B71" i="1"/>
  <c r="A71" i="1"/>
  <c r="J66" i="1"/>
  <c r="I66" i="1"/>
  <c r="H66" i="1"/>
  <c r="G66" i="1"/>
  <c r="F66" i="1"/>
  <c r="B57" i="1"/>
  <c r="A57" i="1"/>
  <c r="J56" i="1"/>
  <c r="I56" i="1"/>
  <c r="H56" i="1"/>
  <c r="G56" i="1"/>
  <c r="F56" i="1"/>
  <c r="B48" i="1"/>
  <c r="A48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B13" i="1"/>
  <c r="A13" i="1"/>
  <c r="G12" i="1"/>
  <c r="H12" i="1"/>
  <c r="I12" i="1"/>
  <c r="J12" i="1"/>
  <c r="F12" i="1"/>
  <c r="H94" i="1" l="1"/>
  <c r="F117" i="1"/>
  <c r="I117" i="1"/>
  <c r="F164" i="1"/>
  <c r="G164" i="1"/>
  <c r="H164" i="1"/>
  <c r="I164" i="1"/>
  <c r="J117" i="1"/>
  <c r="J71" i="1"/>
  <c r="F71" i="1"/>
  <c r="G71" i="1"/>
  <c r="H71" i="1"/>
  <c r="I71" i="1"/>
  <c r="F48" i="1"/>
  <c r="J48" i="1"/>
  <c r="H48" i="1"/>
  <c r="F25" i="1"/>
  <c r="G48" i="1"/>
  <c r="I48" i="1"/>
  <c r="J25" i="1"/>
  <c r="H25" i="1"/>
  <c r="G25" i="1"/>
  <c r="I25" i="1"/>
  <c r="I140" i="1"/>
  <c r="J140" i="1"/>
  <c r="G140" i="1"/>
  <c r="H140" i="1"/>
  <c r="F140" i="1"/>
  <c r="J234" i="1" l="1"/>
  <c r="I234" i="1"/>
  <c r="G234" i="1"/>
  <c r="F234" i="1"/>
  <c r="H234" i="1"/>
</calcChain>
</file>

<file path=xl/sharedStrings.xml><?xml version="1.0" encoding="utf-8"?>
<sst xmlns="http://schemas.openxmlformats.org/spreadsheetml/2006/main" count="508" uniqueCount="173">
  <si>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</si>
  <si>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</si>
  <si>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</si>
  <si>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</si>
  <si>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</si>
  <si>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</si>
  <si>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</si>
  <si>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</si>
  <si>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</si>
  <si>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</si>
  <si>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</si>
  <si>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</si>
  <si>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</si>
  <si>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</si>
  <si>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</si>
  <si>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</si>
  <si>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</si>
  <si>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</si>
  <si>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</si>
  <si>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</si>
  <si>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</si>
  <si>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</si>
  <si>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</si>
  <si>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</si>
  <si>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</si>
  <si>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</si>
  <si>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</si>
  <si>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</si>
  <si>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</si>
  <si>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</si>
  <si>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</si>
  <si>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</si>
  <si>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</si>
  <si>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порц.блюдо</t>
  </si>
  <si>
    <t>Батон пектиновый</t>
  </si>
  <si>
    <t xml:space="preserve">Чай с сахаром </t>
  </si>
  <si>
    <t>ТТК 2.1</t>
  </si>
  <si>
    <t>Пюре картофельное</t>
  </si>
  <si>
    <t>Компот из фруктов и ягод с/м</t>
  </si>
  <si>
    <t>Хлеб пшеничный</t>
  </si>
  <si>
    <t>Хлеб ржано-пшеничный</t>
  </si>
  <si>
    <t>Макароны отварные с сыром</t>
  </si>
  <si>
    <t>ТТК 3.6</t>
  </si>
  <si>
    <t>Чай с сахаром и лимоном</t>
  </si>
  <si>
    <t>Компот из смеси сухофруктов</t>
  </si>
  <si>
    <t>Какао с молоком</t>
  </si>
  <si>
    <t>ТТК 1.1</t>
  </si>
  <si>
    <t>Суп лапша по домашнему</t>
  </si>
  <si>
    <t>ТТК 6.6</t>
  </si>
  <si>
    <t>Директор школы</t>
  </si>
  <si>
    <t>Котлеты Нежные</t>
  </si>
  <si>
    <t>Свекольник со сметаной</t>
  </si>
  <si>
    <t>Омлет паровой с мясом</t>
  </si>
  <si>
    <t>ТТК 3.3</t>
  </si>
  <si>
    <t>ТТК 8.2</t>
  </si>
  <si>
    <t>овощи</t>
  </si>
  <si>
    <t>булочное</t>
  </si>
  <si>
    <t>ТТК 3.1</t>
  </si>
  <si>
    <t>ТТК 3.2</t>
  </si>
  <si>
    <t>фрукт</t>
  </si>
  <si>
    <t>ТТК 8.11</t>
  </si>
  <si>
    <t>Фрукт</t>
  </si>
  <si>
    <t>Каша Дружба</t>
  </si>
  <si>
    <t>Сыр порциями</t>
  </si>
  <si>
    <t>Фрикадельки мясные с соусом</t>
  </si>
  <si>
    <t>Каша рассыпчатая из гречневой крупы с маслом сливочным</t>
  </si>
  <si>
    <t>порц. блюдо</t>
  </si>
  <si>
    <t>ТТК 3.10</t>
  </si>
  <si>
    <t>ТТК 8.12</t>
  </si>
  <si>
    <t>ТТК 5.8</t>
  </si>
  <si>
    <t>ТТК 6.13</t>
  </si>
  <si>
    <t>ТТК 7.2</t>
  </si>
  <si>
    <t>ТТК 8.1</t>
  </si>
  <si>
    <t xml:space="preserve">Запеканка творожно-рисовая со сгущенным молоком </t>
  </si>
  <si>
    <t>Масло сливочное порциями</t>
  </si>
  <si>
    <t>Чай с сахаром</t>
  </si>
  <si>
    <t xml:space="preserve">ТТК 3.5 </t>
  </si>
  <si>
    <t>ТТК 6.16</t>
  </si>
  <si>
    <t>ТТК 6.8</t>
  </si>
  <si>
    <t>ТТК 8.3</t>
  </si>
  <si>
    <t>Напиток Каркаде</t>
  </si>
  <si>
    <t>ТТК 7.1</t>
  </si>
  <si>
    <t>ТТК 8.4</t>
  </si>
  <si>
    <t>Каша вязкая молочная из хлопьев овсяных "Геркулес" с маслом сливочным</t>
  </si>
  <si>
    <t>Яйцо вареное</t>
  </si>
  <si>
    <t>Суп картофельный с рисовой крупой, цыплеком</t>
  </si>
  <si>
    <t>ТТК 5.1</t>
  </si>
  <si>
    <t>Борщ с капустой и картофелем, со сметаной</t>
  </si>
  <si>
    <t>Каша рассыпчатая из рисовой крупы с маслом сливочным</t>
  </si>
  <si>
    <t>ТТК  5.7</t>
  </si>
  <si>
    <t>ТТК 5.9</t>
  </si>
  <si>
    <t>хлеб белый</t>
  </si>
  <si>
    <t>Суп картофельный с горохом, цыпленком и сухариками</t>
  </si>
  <si>
    <t>ТТК 5.6</t>
  </si>
  <si>
    <t>ТТК 1.7</t>
  </si>
  <si>
    <t>Оладьи с повидлом</t>
  </si>
  <si>
    <t>ТТК 3.11</t>
  </si>
  <si>
    <t>Салат из белокочанной капусты с зеленью</t>
  </si>
  <si>
    <t>Крокеты картофельные со сметанным соусом</t>
  </si>
  <si>
    <t>Кисель ягодный</t>
  </si>
  <si>
    <t>Полдник</t>
  </si>
  <si>
    <t>ТТК 4.41</t>
  </si>
  <si>
    <t>ТТК 7.19</t>
  </si>
  <si>
    <t>ТТК 8.16</t>
  </si>
  <si>
    <t xml:space="preserve">Помидор свежий </t>
  </si>
  <si>
    <t xml:space="preserve">Кондитерское изделие </t>
  </si>
  <si>
    <t>ТТК 4.1</t>
  </si>
  <si>
    <t>Огурцы битые с зеленью</t>
  </si>
  <si>
    <t>Рыба, запеченная под овощами с сыром</t>
  </si>
  <si>
    <t>ТТК 4.40</t>
  </si>
  <si>
    <t>ТТК 6.55</t>
  </si>
  <si>
    <t>Сэндвич "Школьный" с огурцом свежим</t>
  </si>
  <si>
    <t>ТТК 3.22</t>
  </si>
  <si>
    <t>Салат "Весна"</t>
  </si>
  <si>
    <t>Цыплята запеченные</t>
  </si>
  <si>
    <t>Спагетти по- неопалитански</t>
  </si>
  <si>
    <t>ТТК 4.39</t>
  </si>
  <si>
    <t>ТТК 7.21</t>
  </si>
  <si>
    <t>Сдобное изделие промышленного производства</t>
  </si>
  <si>
    <t>Чай с молоком</t>
  </si>
  <si>
    <t>ТТК 8.19</t>
  </si>
  <si>
    <t>Салат из свежих помидоров и огурцов(с луком репчатым)</t>
  </si>
  <si>
    <t>Суп картофельный с фрикадельками</t>
  </si>
  <si>
    <t>Шницель куриный</t>
  </si>
  <si>
    <t>Напиток из цитрусовых(лимон)</t>
  </si>
  <si>
    <t>ТТК 4.3</t>
  </si>
  <si>
    <t>ТТК 5.16</t>
  </si>
  <si>
    <t>ТТК 6.11</t>
  </si>
  <si>
    <t>ТТК 8.6</t>
  </si>
  <si>
    <t>Гренки детские с сыром</t>
  </si>
  <si>
    <t>ТТК 3.21</t>
  </si>
  <si>
    <t>Каша Боярская(с изюмом)</t>
  </si>
  <si>
    <t>Мороженое пломбир в вафельном стаканчике</t>
  </si>
  <si>
    <t>десерт</t>
  </si>
  <si>
    <t>Салат из свежих огурцов с луком</t>
  </si>
  <si>
    <t>ТТК 4.22</t>
  </si>
  <si>
    <t>Блинчики с фруктовой начинкой</t>
  </si>
  <si>
    <t>Желе из плодов и ягод</t>
  </si>
  <si>
    <t>ТТК 3.28</t>
  </si>
  <si>
    <t>Митболы с сыром</t>
  </si>
  <si>
    <t>ТТК 6.64</t>
  </si>
  <si>
    <t>фрукты</t>
  </si>
  <si>
    <t>ТТК 1.5</t>
  </si>
  <si>
    <t>ТТК 3.13</t>
  </si>
  <si>
    <t>Салат из свеклы</t>
  </si>
  <si>
    <t>Палочки мясные</t>
  </si>
  <si>
    <t>Макаронные изделия отварные с маслом сливочным</t>
  </si>
  <si>
    <t>ТТК 4.5</t>
  </si>
  <si>
    <t>ТТК 6.63</t>
  </si>
  <si>
    <t>ТТК 7.5</t>
  </si>
  <si>
    <t>Компот из свежих плодов (яблок)</t>
  </si>
  <si>
    <t>Вареники ленивые со сметанным соусом сладким</t>
  </si>
  <si>
    <t>ТТК 2.8</t>
  </si>
  <si>
    <t>ТТК 6.20</t>
  </si>
  <si>
    <t>Каша жидкая молочная из манной крупы с маслом сливочным</t>
  </si>
  <si>
    <t>Буженина из свинины</t>
  </si>
  <si>
    <t>ТТК 1.3</t>
  </si>
  <si>
    <t>ТТК 3.29</t>
  </si>
  <si>
    <t>Фиш-кейк</t>
  </si>
  <si>
    <t>Картофель по-деревенски</t>
  </si>
  <si>
    <t>ТТК 6.45</t>
  </si>
  <si>
    <t>ТТК 7.7</t>
  </si>
  <si>
    <t>Олальи со сметанным соусом сладким</t>
  </si>
  <si>
    <t>Омлет натуральный</t>
  </si>
  <si>
    <t>Огурец свежий</t>
  </si>
  <si>
    <t>ТТК 2.5</t>
  </si>
  <si>
    <t>ТТК 4.4</t>
  </si>
  <si>
    <t>Салат Микс</t>
  </si>
  <si>
    <t>Котлеты куриные</t>
  </si>
  <si>
    <t>ТТК 4.45</t>
  </si>
  <si>
    <t>ТТК 6.4</t>
  </si>
  <si>
    <t>Шляхова С.А.</t>
  </si>
  <si>
    <t>МБОУ "Гимназия №22" г.Белгорода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</si>
</sst>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\ _₽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7" borderId="2" xfId="0" applyFill="1" applyBorder="1" applyProtection="1">
      <protection locked="0"/>
    </xf>
    <xf numFmtId="0" fontId="10" fillId="0" borderId="2" xfId="0" applyFont="1" applyBorder="1"/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10" fillId="5" borderId="2" xfId="1" applyNumberFormat="1" applyFill="1" applyBorder="1" applyAlignment="1" applyProtection="1">
      <alignment horizontal="center" vertical="center"/>
      <protection locked="0"/>
    </xf>
    <xf numFmtId="0" fontId="10" fillId="0" borderId="1" xfId="1" applyBorder="1"/>
    <xf numFmtId="0" fontId="10" fillId="0" borderId="2" xfId="1" applyBorder="1"/>
    <xf numFmtId="0" fontId="10" fillId="5" borderId="1" xfId="1" applyFill="1" applyBorder="1" applyAlignment="1" applyProtection="1">
      <alignment horizontal="left" vertical="center" wrapText="1"/>
      <protection locked="0"/>
    </xf>
    <xf numFmtId="0" fontId="10" fillId="5" borderId="2" xfId="1" applyFill="1" applyBorder="1" applyAlignment="1" applyProtection="1">
      <alignment horizontal="left" vertical="center" wrapText="1"/>
      <protection locked="0"/>
    </xf>
    <xf numFmtId="0" fontId="10" fillId="5" borderId="2" xfId="1" applyFill="1" applyBorder="1" applyAlignment="1" applyProtection="1">
      <alignment horizontal="center" vertical="center"/>
      <protection locked="0"/>
    </xf>
    <xf numFmtId="1" fontId="10" fillId="5" borderId="2" xfId="1" applyNumberFormat="1" applyFill="1" applyBorder="1" applyAlignment="1" applyProtection="1">
      <alignment horizontal="center" vertical="center"/>
      <protection locked="0"/>
    </xf>
    <xf numFmtId="0" fontId="10" fillId="5" borderId="14" xfId="1" applyFill="1" applyBorder="1" applyAlignment="1">
      <alignment horizontal="left"/>
    </xf>
    <xf numFmtId="0" fontId="10" fillId="5" borderId="14" xfId="1" applyFill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2" fontId="10" fillId="5" borderId="1" xfId="1" applyNumberFormat="1" applyFill="1" applyBorder="1" applyAlignment="1" applyProtection="1">
      <alignment horizontal="center" vertical="center"/>
      <protection locked="0"/>
    </xf>
    <xf numFmtId="0" fontId="10" fillId="5" borderId="12" xfId="1" applyFill="1" applyBorder="1" applyAlignment="1" applyProtection="1">
      <alignment horizontal="left" vertical="center"/>
      <protection locked="0"/>
    </xf>
    <xf numFmtId="0" fontId="10" fillId="5" borderId="14" xfId="0" applyFont="1" applyFill="1" applyBorder="1" applyAlignment="1" applyProtection="1">
      <alignment horizontal="left" vertical="center"/>
      <protection locked="0"/>
    </xf>
    <xf numFmtId="0" fontId="10" fillId="4" borderId="1" xfId="1" applyFill="1" applyBorder="1" applyAlignment="1" applyProtection="1">
      <alignment horizontal="left" vertical="center" wrapText="1"/>
      <protection locked="0"/>
    </xf>
    <xf numFmtId="0" fontId="10" fillId="4" borderId="1" xfId="1" applyFill="1" applyBorder="1" applyAlignment="1" applyProtection="1">
      <alignment horizontal="center" vertical="center"/>
      <protection locked="0"/>
    </xf>
    <xf numFmtId="0" fontId="10" fillId="0" borderId="1" xfId="1" applyBorder="1" applyAlignment="1">
      <alignment vertical="center"/>
    </xf>
    <xf numFmtId="0" fontId="10" fillId="6" borderId="2" xfId="1" applyFill="1" applyBorder="1" applyProtection="1">
      <protection locked="0"/>
    </xf>
    <xf numFmtId="1" fontId="10" fillId="4" borderId="1" xfId="1" applyNumberForma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10" fillId="4" borderId="2" xfId="1" applyFill="1" applyBorder="1" applyAlignment="1" applyProtection="1">
      <alignment horizontal="left" vertical="center" wrapText="1"/>
      <protection locked="0"/>
    </xf>
    <xf numFmtId="0" fontId="10" fillId="4" borderId="2" xfId="1" applyFill="1" applyBorder="1" applyAlignment="1" applyProtection="1">
      <alignment horizontal="center" vertical="center"/>
      <protection locked="0"/>
    </xf>
    <xf numFmtId="1" fontId="10" fillId="4" borderId="2" xfId="1" applyNumberForma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10" fillId="5" borderId="12" xfId="1" applyFill="1" applyBorder="1" applyAlignment="1">
      <alignment horizontal="left"/>
    </xf>
    <xf numFmtId="0" fontId="10" fillId="4" borderId="12" xfId="1" applyFill="1" applyBorder="1" applyAlignment="1" applyProtection="1">
      <alignment horizontal="left" vertical="center"/>
      <protection locked="0"/>
    </xf>
    <xf numFmtId="0" fontId="10" fillId="4" borderId="14" xfId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10" fillId="0" borderId="2" xfId="1" applyBorder="1" applyAlignment="1">
      <alignment horizontal="left" vertical="center"/>
    </xf>
    <xf numFmtId="0" fontId="2" fillId="3" borderId="1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0" fillId="0" borderId="1" xfId="1" applyBorder="1" applyAlignment="1">
      <alignment horizontal="left" vertical="center"/>
    </xf>
    <xf numFmtId="0" fontId="2" fillId="0" borderId="1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/>
    <xf numFmtId="0" fontId="10" fillId="5" borderId="1" xfId="1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10" fillId="4" borderId="12" xfId="0" applyFont="1" applyFill="1" applyBorder="1" applyAlignment="1" applyProtection="1">
      <alignment horizontal="left" vertical="center"/>
      <protection locked="0"/>
    </xf>
    <xf numFmtId="0" fontId="10" fillId="4" borderId="14" xfId="0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" fillId="0" borderId="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164" fontId="10" fillId="5" borderId="2" xfId="0" applyNumberFormat="1" applyFont="1" applyFill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64" fontId="10" fillId="5" borderId="2" xfId="1" applyNumberFormat="1" applyFill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>
      <alignment horizontal="center" vertical="top" wrapText="1"/>
    </xf>
    <xf numFmtId="164" fontId="10" fillId="5" borderId="14" xfId="1" applyNumberFormat="1" applyFill="1" applyBorder="1" applyAlignment="1" applyProtection="1">
      <alignment horizontal="center" vertical="center"/>
      <protection locked="0"/>
    </xf>
    <xf numFmtId="164" fontId="10" fillId="5" borderId="1" xfId="1" applyNumberForma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>
      <alignment horizontal="center" vertical="top" wrapText="1"/>
    </xf>
    <xf numFmtId="0" fontId="0" fillId="0" borderId="2" xfId="0" applyBorder="1" applyProtection="1"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164" fontId="10" fillId="4" borderId="1" xfId="1" applyNumberFormat="1" applyFill="1" applyBorder="1" applyAlignment="1" applyProtection="1">
      <alignment horizontal="center" vertical="center"/>
      <protection locked="0"/>
    </xf>
    <xf numFmtId="164" fontId="10" fillId="4" borderId="2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164" fontId="2" fillId="3" borderId="8" xfId="0" applyNumberFormat="1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164" fontId="2" fillId="3" borderId="11" xfId="0" applyNumberFormat="1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1" fontId="10" fillId="5" borderId="1" xfId="1" applyNumberFormat="1" applyFill="1" applyBorder="1" applyAlignment="1" applyProtection="1">
      <alignment horizontal="center" vertical="center"/>
      <protection locked="0"/>
    </xf>
    <xf numFmtId="0" fontId="0" fillId="7" borderId="1" xfId="0" applyFill="1" applyBorder="1" applyProtection="1">
      <protection locked="0"/>
    </xf>
    <xf numFmtId="0" fontId="2" fillId="3" borderId="23" xfId="0" applyFont="1" applyFill="1" applyBorder="1" applyAlignment="1">
      <alignment horizontal="center" vertical="top" wrapText="1"/>
    </xf>
    <xf numFmtId="0" fontId="10" fillId="7" borderId="1" xfId="1" applyFill="1" applyBorder="1"/>
    <xf numFmtId="0" fontId="10" fillId="5" borderId="5" xfId="1" applyFill="1" applyBorder="1" applyAlignment="1" applyProtection="1">
      <alignment horizontal="left" vertical="center" wrapText="1"/>
      <protection locked="0"/>
    </xf>
    <xf numFmtId="164" fontId="10" fillId="5" borderId="5" xfId="1" applyNumberForma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165" fontId="10" fillId="5" borderId="2" xfId="1" applyNumberFormat="1" applyFill="1" applyBorder="1" applyAlignment="1" applyProtection="1">
      <alignment horizontal="center" vertical="center"/>
      <protection locked="0"/>
    </xf>
    <xf numFmtId="165" fontId="0" fillId="4" borderId="2" xfId="0" applyNumberFormat="1" applyFill="1" applyBorder="1" applyAlignment="1" applyProtection="1">
      <alignment horizontal="center" vertical="center"/>
      <protection locked="0"/>
    </xf>
    <xf numFmtId="165" fontId="10" fillId="4" borderId="2" xfId="1" applyNumberFormat="1" applyFill="1" applyBorder="1" applyAlignment="1" applyProtection="1">
      <alignment horizontal="center" vertical="center"/>
      <protection locked="0"/>
    </xf>
    <xf numFmtId="165" fontId="10" fillId="5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1" xfId="1" applyBorder="1" applyAlignment="1">
      <alignment vertical="center" wrapText="1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5" fillId="0" borderId="11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0" fillId="0" borderId="5" xfId="1" applyBorder="1" applyAlignment="1">
      <alignment horizontal="left" vertical="center"/>
    </xf>
    <xf numFmtId="0" fontId="10" fillId="4" borderId="5" xfId="1" applyFill="1" applyBorder="1" applyAlignment="1" applyProtection="1">
      <alignment horizontal="center" vertical="center"/>
      <protection locked="0"/>
    </xf>
    <xf numFmtId="164" fontId="10" fillId="5" borderId="23" xfId="1" applyNumberFormat="1" applyFill="1" applyBorder="1" applyAlignment="1" applyProtection="1">
      <alignment horizontal="center" vertical="center"/>
      <protection locked="0"/>
    </xf>
    <xf numFmtId="0" fontId="10" fillId="5" borderId="5" xfId="1" applyFill="1" applyBorder="1" applyAlignment="1" applyProtection="1">
      <alignment horizontal="left" vertical="center"/>
      <protection locked="0"/>
    </xf>
    <xf numFmtId="165" fontId="0" fillId="4" borderId="1" xfId="0" applyNumberFormat="1" applyFill="1" applyBorder="1" applyAlignment="1" applyProtection="1">
      <alignment horizontal="center" vertical="center"/>
      <protection locked="0"/>
    </xf>
    <xf numFmtId="165" fontId="10" fillId="5" borderId="1" xfId="1" applyNumberForma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/>
    </xf>
    <xf numFmtId="0" fontId="6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02" sqref="M20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167" t="s">
        <v>172</v>
      </c>
      <c r="D1" s="168"/>
      <c r="E1" s="168"/>
      <c r="F1" s="11" t="s">
        <v>16</v>
      </c>
      <c r="G1" s="2" t="s">
        <v>17</v>
      </c>
      <c r="H1" s="169" t="s">
        <v>49</v>
      </c>
      <c r="I1" s="169"/>
      <c r="J1" s="169"/>
      <c r="K1" s="169"/>
    </row>
    <row r="2" spans="1:11" ht="17.399999999999999" x14ac:dyDescent="0.25">
      <c r="A2" s="24" t="s">
        <v>6</v>
      </c>
      <c r="C2" s="2"/>
      <c r="G2" s="2" t="s">
        <v>18</v>
      </c>
      <c r="H2" s="169" t="s">
        <v>171</v>
      </c>
      <c r="I2" s="169"/>
      <c r="J2" s="169"/>
      <c r="K2" s="169"/>
    </row>
    <row r="3" spans="1:11" ht="17.25" customHeight="1" x14ac:dyDescent="0.25">
      <c r="A3" s="4" t="s">
        <v>8</v>
      </c>
      <c r="C3" s="2"/>
      <c r="D3" s="3"/>
      <c r="E3" s="25" t="s">
        <v>9</v>
      </c>
      <c r="G3" s="2" t="s">
        <v>19</v>
      </c>
      <c r="H3" s="170"/>
      <c r="I3" s="170"/>
      <c r="J3" s="170"/>
      <c r="K3" s="170"/>
    </row>
    <row r="4" spans="1:11" ht="13.8" thickBot="1" x14ac:dyDescent="0.3">
      <c r="C4" s="2"/>
      <c r="D4" s="4"/>
    </row>
    <row r="5" spans="1:11" ht="31.2" thickBot="1" x14ac:dyDescent="0.3">
      <c r="A5" s="94" t="s">
        <v>14</v>
      </c>
      <c r="B5" s="95" t="s">
        <v>15</v>
      </c>
      <c r="C5" s="96" t="s">
        <v>0</v>
      </c>
      <c r="D5" s="96" t="s">
        <v>13</v>
      </c>
      <c r="E5" s="96" t="s">
        <v>12</v>
      </c>
      <c r="F5" s="96" t="s">
        <v>32</v>
      </c>
      <c r="G5" s="96" t="s">
        <v>1</v>
      </c>
      <c r="H5" s="96" t="s">
        <v>2</v>
      </c>
      <c r="I5" s="96" t="s">
        <v>3</v>
      </c>
      <c r="J5" s="96" t="s">
        <v>10</v>
      </c>
      <c r="K5" s="97" t="s">
        <v>11</v>
      </c>
    </row>
    <row r="6" spans="1:11" ht="14.4" x14ac:dyDescent="0.3">
      <c r="A6" s="67">
        <v>1</v>
      </c>
      <c r="B6" s="68">
        <v>1</v>
      </c>
      <c r="C6" s="5" t="s">
        <v>20</v>
      </c>
      <c r="D6" s="36" t="s">
        <v>21</v>
      </c>
      <c r="E6" s="29" t="s">
        <v>41</v>
      </c>
      <c r="F6" s="30">
        <v>200</v>
      </c>
      <c r="G6" s="106">
        <v>10.7</v>
      </c>
      <c r="H6" s="106">
        <v>9.3800000000000008</v>
      </c>
      <c r="I6" s="106">
        <v>38.200000000000003</v>
      </c>
      <c r="J6" s="106">
        <v>279.98</v>
      </c>
      <c r="K6" s="92" t="s">
        <v>46</v>
      </c>
    </row>
    <row r="7" spans="1:11" ht="14.4" x14ac:dyDescent="0.3">
      <c r="A7" s="69"/>
      <c r="B7" s="63"/>
      <c r="C7" s="7"/>
      <c r="D7" s="37" t="s">
        <v>56</v>
      </c>
      <c r="E7" s="45" t="s">
        <v>95</v>
      </c>
      <c r="F7" s="34">
        <v>50</v>
      </c>
      <c r="G7" s="104">
        <v>2.77</v>
      </c>
      <c r="H7" s="104">
        <v>4.96</v>
      </c>
      <c r="I7" s="104">
        <v>19.77</v>
      </c>
      <c r="J7" s="104">
        <v>123.04</v>
      </c>
      <c r="K7" s="93" t="s">
        <v>42</v>
      </c>
    </row>
    <row r="8" spans="1:11" ht="14.4" x14ac:dyDescent="0.3">
      <c r="A8" s="69"/>
      <c r="B8" s="63"/>
      <c r="C8" s="7"/>
      <c r="D8" s="38" t="s">
        <v>22</v>
      </c>
      <c r="E8" s="45" t="s">
        <v>43</v>
      </c>
      <c r="F8" s="46">
        <v>207</v>
      </c>
      <c r="G8" s="105">
        <v>0.24</v>
      </c>
      <c r="H8" s="105">
        <v>0.06</v>
      </c>
      <c r="I8" s="105">
        <v>15.22</v>
      </c>
      <c r="J8" s="104">
        <v>62.38</v>
      </c>
      <c r="K8" s="49" t="s">
        <v>79</v>
      </c>
    </row>
    <row r="9" spans="1:11" ht="14.4" x14ac:dyDescent="0.3">
      <c r="A9" s="69"/>
      <c r="B9" s="63"/>
      <c r="C9" s="7"/>
      <c r="D9" s="7" t="s">
        <v>59</v>
      </c>
      <c r="E9" s="45" t="s">
        <v>61</v>
      </c>
      <c r="F9" s="116">
        <v>150</v>
      </c>
      <c r="G9" s="105">
        <v>1.65</v>
      </c>
      <c r="H9" s="105">
        <v>0.75</v>
      </c>
      <c r="I9" s="105">
        <v>13.05</v>
      </c>
      <c r="J9" s="104">
        <v>65.55</v>
      </c>
      <c r="K9" s="57" t="s">
        <v>96</v>
      </c>
    </row>
    <row r="10" spans="1:11" ht="14.4" x14ac:dyDescent="0.3">
      <c r="A10" s="69"/>
      <c r="B10" s="63"/>
      <c r="C10" s="7"/>
      <c r="D10" s="6"/>
      <c r="E10" s="26"/>
      <c r="F10" s="27"/>
      <c r="G10" s="27"/>
      <c r="H10" s="27"/>
      <c r="I10" s="27"/>
      <c r="J10" s="27"/>
      <c r="K10" s="28"/>
    </row>
    <row r="11" spans="1:11" ht="14.4" x14ac:dyDescent="0.3">
      <c r="A11" s="69"/>
      <c r="B11" s="63"/>
      <c r="C11" s="7"/>
      <c r="D11" s="6"/>
      <c r="E11" s="26"/>
      <c r="F11" s="27"/>
      <c r="G11" s="27"/>
      <c r="H11" s="27"/>
      <c r="I11" s="27"/>
      <c r="J11" s="27"/>
      <c r="K11" s="28"/>
    </row>
    <row r="12" spans="1:11" ht="15" thickBot="1" x14ac:dyDescent="0.35">
      <c r="A12" s="20"/>
      <c r="B12" s="12"/>
      <c r="C12" s="9"/>
      <c r="D12" s="74" t="s">
        <v>31</v>
      </c>
      <c r="E12" s="75"/>
      <c r="F12" s="76">
        <f>SUM(F6:F11)</f>
        <v>607</v>
      </c>
      <c r="G12" s="76">
        <f>SUM(G6:G11)</f>
        <v>15.36</v>
      </c>
      <c r="H12" s="76">
        <f>SUM(H6:H11)</f>
        <v>15.15</v>
      </c>
      <c r="I12" s="76">
        <f>SUM(I6:I11)</f>
        <v>86.24</v>
      </c>
      <c r="J12" s="76">
        <f>SUM(J6:J11)</f>
        <v>530.95000000000005</v>
      </c>
      <c r="K12" s="77"/>
    </row>
    <row r="13" spans="1:11" ht="14.4" x14ac:dyDescent="0.3">
      <c r="A13" s="67">
        <f>A6</f>
        <v>1</v>
      </c>
      <c r="B13" s="68">
        <f>B6</f>
        <v>1</v>
      </c>
      <c r="C13" s="5" t="s">
        <v>23</v>
      </c>
      <c r="D13" s="36" t="s">
        <v>24</v>
      </c>
      <c r="E13" s="70" t="s">
        <v>97</v>
      </c>
      <c r="F13" s="30">
        <v>60</v>
      </c>
      <c r="G13" s="106">
        <v>0.95</v>
      </c>
      <c r="H13" s="106">
        <v>2.69</v>
      </c>
      <c r="I13" s="106">
        <v>5.34</v>
      </c>
      <c r="J13" s="106">
        <v>49.57</v>
      </c>
      <c r="K13" s="92" t="s">
        <v>101</v>
      </c>
    </row>
    <row r="14" spans="1:11" ht="14.4" x14ac:dyDescent="0.3">
      <c r="A14" s="69"/>
      <c r="B14" s="63"/>
      <c r="C14" s="7"/>
      <c r="D14" s="38" t="s">
        <v>25</v>
      </c>
      <c r="E14" s="45" t="s">
        <v>85</v>
      </c>
      <c r="F14" s="47">
        <v>210</v>
      </c>
      <c r="G14" s="107">
        <v>5.88</v>
      </c>
      <c r="H14" s="107">
        <v>6.11</v>
      </c>
      <c r="I14" s="107">
        <v>12.78</v>
      </c>
      <c r="J14" s="107">
        <v>129.63</v>
      </c>
      <c r="K14" s="49" t="s">
        <v>86</v>
      </c>
    </row>
    <row r="15" spans="1:11" ht="14.4" x14ac:dyDescent="0.3">
      <c r="A15" s="69"/>
      <c r="B15" s="63"/>
      <c r="C15" s="7"/>
      <c r="D15" s="7" t="s">
        <v>26</v>
      </c>
      <c r="E15" s="33" t="s">
        <v>50</v>
      </c>
      <c r="F15" s="40">
        <v>90</v>
      </c>
      <c r="G15" s="104">
        <v>10.89</v>
      </c>
      <c r="H15" s="104">
        <v>13.86</v>
      </c>
      <c r="I15" s="104">
        <v>12.81</v>
      </c>
      <c r="J15" s="104">
        <v>225.83</v>
      </c>
      <c r="K15" s="93" t="s">
        <v>77</v>
      </c>
    </row>
    <row r="16" spans="1:11" ht="28.8" x14ac:dyDescent="0.3">
      <c r="A16" s="69"/>
      <c r="B16" s="63"/>
      <c r="C16" s="7"/>
      <c r="D16" s="38" t="s">
        <v>27</v>
      </c>
      <c r="E16" s="45" t="s">
        <v>65</v>
      </c>
      <c r="F16" s="46">
        <v>150</v>
      </c>
      <c r="G16" s="107">
        <v>7.47</v>
      </c>
      <c r="H16" s="107">
        <v>4.7</v>
      </c>
      <c r="I16" s="107">
        <v>32.82</v>
      </c>
      <c r="J16" s="107">
        <v>203.42</v>
      </c>
      <c r="K16" s="49" t="s">
        <v>71</v>
      </c>
    </row>
    <row r="17" spans="1:11" ht="14.4" x14ac:dyDescent="0.3">
      <c r="A17" s="69"/>
      <c r="B17" s="63"/>
      <c r="C17" s="7"/>
      <c r="D17" s="38" t="s">
        <v>28</v>
      </c>
      <c r="E17" s="31" t="s">
        <v>38</v>
      </c>
      <c r="F17" s="32">
        <v>200</v>
      </c>
      <c r="G17" s="105">
        <v>0.18</v>
      </c>
      <c r="H17" s="105">
        <v>0.08</v>
      </c>
      <c r="I17" s="105">
        <v>16.3</v>
      </c>
      <c r="J17" s="104">
        <v>66.64</v>
      </c>
      <c r="K17" s="57" t="s">
        <v>72</v>
      </c>
    </row>
    <row r="18" spans="1:11" ht="14.4" x14ac:dyDescent="0.3">
      <c r="A18" s="69"/>
      <c r="B18" s="63"/>
      <c r="C18" s="7"/>
      <c r="D18" s="38" t="s">
        <v>29</v>
      </c>
      <c r="E18" s="31" t="s">
        <v>39</v>
      </c>
      <c r="F18" s="32">
        <v>30</v>
      </c>
      <c r="G18" s="105">
        <v>2.2799999999999998</v>
      </c>
      <c r="H18" s="105">
        <v>0.24</v>
      </c>
      <c r="I18" s="105">
        <v>14.76</v>
      </c>
      <c r="J18" s="104">
        <v>70.319999999999993</v>
      </c>
      <c r="K18" s="57" t="s">
        <v>57</v>
      </c>
    </row>
    <row r="19" spans="1:11" ht="14.4" x14ac:dyDescent="0.3">
      <c r="A19" s="69"/>
      <c r="B19" s="63"/>
      <c r="C19" s="7"/>
      <c r="D19" s="38" t="s">
        <v>30</v>
      </c>
      <c r="E19" s="31" t="s">
        <v>40</v>
      </c>
      <c r="F19" s="32">
        <v>50</v>
      </c>
      <c r="G19" s="107">
        <v>2.8</v>
      </c>
      <c r="H19" s="107">
        <v>0.55000000000000004</v>
      </c>
      <c r="I19" s="107">
        <v>29.7</v>
      </c>
      <c r="J19" s="107">
        <v>134.94999999999999</v>
      </c>
      <c r="K19" s="57" t="s">
        <v>58</v>
      </c>
    </row>
    <row r="20" spans="1:11" ht="15" thickBot="1" x14ac:dyDescent="0.35">
      <c r="A20" s="20"/>
      <c r="B20" s="12"/>
      <c r="C20" s="9"/>
      <c r="D20" s="74" t="s">
        <v>31</v>
      </c>
      <c r="E20" s="75"/>
      <c r="F20" s="76">
        <f>SUM(F13:F19)</f>
        <v>790</v>
      </c>
      <c r="G20" s="117">
        <f>SUM(G13:G19)</f>
        <v>30.45</v>
      </c>
      <c r="H20" s="117">
        <f>SUM(H13:H19)</f>
        <v>28.229999999999997</v>
      </c>
      <c r="I20" s="117">
        <f>SUM(I13:I19)</f>
        <v>124.51</v>
      </c>
      <c r="J20" s="117">
        <f>SUM(J13:J19)</f>
        <v>880.3599999999999</v>
      </c>
      <c r="K20" s="77"/>
    </row>
    <row r="21" spans="1:11" ht="14.4" x14ac:dyDescent="0.3">
      <c r="A21" s="67"/>
      <c r="B21" s="68"/>
      <c r="C21" s="5" t="s">
        <v>100</v>
      </c>
      <c r="D21" s="42" t="s">
        <v>21</v>
      </c>
      <c r="E21" s="44" t="s">
        <v>98</v>
      </c>
      <c r="F21" s="87">
        <v>140</v>
      </c>
      <c r="G21" s="110">
        <v>6.71</v>
      </c>
      <c r="H21" s="110">
        <v>9.14</v>
      </c>
      <c r="I21" s="110">
        <v>27.33</v>
      </c>
      <c r="J21" s="110">
        <v>218.42</v>
      </c>
      <c r="K21" s="56" t="s">
        <v>102</v>
      </c>
    </row>
    <row r="22" spans="1:11" ht="14.4" x14ac:dyDescent="0.3">
      <c r="A22" s="69"/>
      <c r="B22" s="63"/>
      <c r="C22" s="7"/>
      <c r="D22" s="38" t="s">
        <v>28</v>
      </c>
      <c r="E22" s="31" t="s">
        <v>99</v>
      </c>
      <c r="F22" s="39">
        <v>200</v>
      </c>
      <c r="G22" s="105">
        <v>0.14000000000000001</v>
      </c>
      <c r="H22" s="105">
        <v>0.06</v>
      </c>
      <c r="I22" s="105">
        <v>22.36</v>
      </c>
      <c r="J22" s="105">
        <v>90.54</v>
      </c>
      <c r="K22" s="57" t="s">
        <v>103</v>
      </c>
    </row>
    <row r="23" spans="1:11" ht="14.4" x14ac:dyDescent="0.3">
      <c r="A23" s="69"/>
      <c r="B23" s="63"/>
      <c r="C23" s="7"/>
      <c r="D23" s="6"/>
      <c r="E23" s="26"/>
      <c r="F23" s="27"/>
      <c r="G23" s="27"/>
      <c r="H23" s="27"/>
      <c r="I23" s="27"/>
      <c r="J23" s="27"/>
      <c r="K23" s="28"/>
    </row>
    <row r="24" spans="1:11" ht="15" thickBot="1" x14ac:dyDescent="0.35">
      <c r="A24" s="84"/>
      <c r="B24" s="85"/>
      <c r="C24" s="86"/>
      <c r="D24" s="50" t="s">
        <v>31</v>
      </c>
      <c r="E24" s="51"/>
      <c r="F24" s="52">
        <f>SUM(F21:F23)</f>
        <v>340</v>
      </c>
      <c r="G24" s="108">
        <f>SUM(G21:G23)</f>
        <v>6.85</v>
      </c>
      <c r="H24" s="108">
        <f>SUM(H21:H23)</f>
        <v>9.2000000000000011</v>
      </c>
      <c r="I24" s="108">
        <f>SUM(I21:I23)</f>
        <v>49.69</v>
      </c>
      <c r="J24" s="108">
        <f>SUM(J21:J23)</f>
        <v>308.95999999999998</v>
      </c>
      <c r="K24" s="53"/>
    </row>
    <row r="25" spans="1:11" ht="15" thickBot="1" x14ac:dyDescent="0.3">
      <c r="A25" s="124">
        <f>A6</f>
        <v>1</v>
      </c>
      <c r="B25" s="125">
        <f>B6</f>
        <v>1</v>
      </c>
      <c r="C25" s="160" t="s">
        <v>4</v>
      </c>
      <c r="D25" s="161"/>
      <c r="E25" s="126"/>
      <c r="F25" s="127">
        <f>F12+F20+F24</f>
        <v>1737</v>
      </c>
      <c r="G25" s="127">
        <f t="shared" ref="G25:I25" si="0">G12+G24</f>
        <v>22.21</v>
      </c>
      <c r="H25" s="127">
        <f t="shared" si="0"/>
        <v>24.35</v>
      </c>
      <c r="I25" s="127">
        <f t="shared" si="0"/>
        <v>135.93</v>
      </c>
      <c r="J25" s="128">
        <f>J12+J20+J24</f>
        <v>1720.27</v>
      </c>
      <c r="K25" s="129"/>
    </row>
    <row r="26" spans="1:11" ht="14.4" x14ac:dyDescent="0.3">
      <c r="A26" s="67">
        <v>1</v>
      </c>
      <c r="B26" s="68">
        <v>2</v>
      </c>
      <c r="C26" s="5" t="s">
        <v>20</v>
      </c>
      <c r="D26" s="42" t="s">
        <v>21</v>
      </c>
      <c r="E26" s="58" t="s">
        <v>52</v>
      </c>
      <c r="F26" s="59">
        <v>155</v>
      </c>
      <c r="G26" s="114">
        <v>17.91</v>
      </c>
      <c r="H26" s="114">
        <v>16.350000000000001</v>
      </c>
      <c r="I26" s="114">
        <v>2.91</v>
      </c>
      <c r="J26" s="59">
        <v>155</v>
      </c>
      <c r="K26" s="72" t="s">
        <v>78</v>
      </c>
    </row>
    <row r="27" spans="1:11" ht="14.4" x14ac:dyDescent="0.3">
      <c r="A27" s="69"/>
      <c r="B27" s="63"/>
      <c r="C27" s="7"/>
      <c r="D27" s="78" t="s">
        <v>55</v>
      </c>
      <c r="E27" s="33" t="s">
        <v>104</v>
      </c>
      <c r="F27" s="34">
        <v>60</v>
      </c>
      <c r="G27" s="104">
        <v>0.66</v>
      </c>
      <c r="H27" s="104">
        <v>0.12</v>
      </c>
      <c r="I27" s="104">
        <v>2.1</v>
      </c>
      <c r="J27" s="34">
        <v>60</v>
      </c>
      <c r="K27" s="48" t="s">
        <v>106</v>
      </c>
    </row>
    <row r="28" spans="1:11" ht="14.4" x14ac:dyDescent="0.3">
      <c r="A28" s="69"/>
      <c r="B28" s="63"/>
      <c r="C28" s="7"/>
      <c r="D28" s="43" t="s">
        <v>29</v>
      </c>
      <c r="E28" s="45" t="s">
        <v>39</v>
      </c>
      <c r="F28" s="46">
        <v>40</v>
      </c>
      <c r="G28" s="107">
        <v>3.04</v>
      </c>
      <c r="H28" s="107">
        <v>0.32</v>
      </c>
      <c r="I28" s="107">
        <v>19.68</v>
      </c>
      <c r="J28" s="46">
        <v>40</v>
      </c>
      <c r="K28" s="49" t="s">
        <v>57</v>
      </c>
    </row>
    <row r="29" spans="1:11" ht="14.4" x14ac:dyDescent="0.3">
      <c r="A29" s="69"/>
      <c r="B29" s="63"/>
      <c r="C29" s="7"/>
      <c r="D29" s="37" t="s">
        <v>56</v>
      </c>
      <c r="E29" s="33" t="s">
        <v>105</v>
      </c>
      <c r="F29" s="46">
        <v>50</v>
      </c>
      <c r="G29" s="105">
        <v>0.2</v>
      </c>
      <c r="H29" s="105">
        <v>0.45</v>
      </c>
      <c r="I29" s="105">
        <v>39.9</v>
      </c>
      <c r="J29" s="46">
        <v>50</v>
      </c>
      <c r="K29" s="49"/>
    </row>
    <row r="30" spans="1:11" ht="14.4" x14ac:dyDescent="0.3">
      <c r="A30" s="69"/>
      <c r="B30" s="63"/>
      <c r="C30" s="7"/>
      <c r="D30" s="43" t="s">
        <v>22</v>
      </c>
      <c r="E30" s="45" t="s">
        <v>75</v>
      </c>
      <c r="F30" s="46">
        <v>200</v>
      </c>
      <c r="G30" s="107">
        <v>0.18</v>
      </c>
      <c r="H30" s="107">
        <v>0.04</v>
      </c>
      <c r="I30" s="107">
        <v>15.04</v>
      </c>
      <c r="J30" s="46">
        <v>200</v>
      </c>
      <c r="K30" s="49" t="s">
        <v>54</v>
      </c>
    </row>
    <row r="31" spans="1:11" ht="14.4" x14ac:dyDescent="0.3">
      <c r="A31" s="69"/>
      <c r="B31" s="63"/>
      <c r="C31" s="7"/>
      <c r="D31" s="43"/>
      <c r="E31" s="45"/>
      <c r="F31" s="27"/>
      <c r="G31" s="27"/>
      <c r="H31" s="27"/>
      <c r="I31" s="27"/>
      <c r="J31" s="27"/>
      <c r="K31" s="28"/>
    </row>
    <row r="32" spans="1:11" ht="14.4" x14ac:dyDescent="0.3">
      <c r="A32" s="69"/>
      <c r="B32" s="63"/>
      <c r="C32" s="7"/>
      <c r="D32" s="112"/>
      <c r="E32" s="113"/>
      <c r="F32" s="98"/>
      <c r="G32" s="98"/>
      <c r="H32" s="98"/>
      <c r="I32" s="98"/>
      <c r="J32" s="98"/>
      <c r="K32" s="99"/>
    </row>
    <row r="33" spans="1:11" ht="15" thickBot="1" x14ac:dyDescent="0.35">
      <c r="A33" s="20"/>
      <c r="B33" s="12"/>
      <c r="C33" s="9"/>
      <c r="D33" s="74" t="s">
        <v>31</v>
      </c>
      <c r="E33" s="75"/>
      <c r="F33" s="76">
        <f>SUM(F26:F31)</f>
        <v>505</v>
      </c>
      <c r="G33" s="76">
        <f>SUM(G26:G31)</f>
        <v>21.99</v>
      </c>
      <c r="H33" s="76">
        <f>SUM(H26:H31)</f>
        <v>17.28</v>
      </c>
      <c r="I33" s="76">
        <f>SUM(I26:I31)</f>
        <v>79.63</v>
      </c>
      <c r="J33" s="76">
        <f>SUM(J26:J31)</f>
        <v>505</v>
      </c>
      <c r="K33" s="77"/>
    </row>
    <row r="34" spans="1:11" ht="14.4" x14ac:dyDescent="0.3">
      <c r="A34" s="67">
        <f>A26</f>
        <v>1</v>
      </c>
      <c r="B34" s="68">
        <f>B26</f>
        <v>2</v>
      </c>
      <c r="C34" s="5" t="s">
        <v>23</v>
      </c>
      <c r="D34" s="83" t="s">
        <v>24</v>
      </c>
      <c r="E34" s="44" t="s">
        <v>107</v>
      </c>
      <c r="F34" s="130">
        <v>60</v>
      </c>
      <c r="G34" s="110">
        <v>0.43</v>
      </c>
      <c r="H34" s="110">
        <v>3.23</v>
      </c>
      <c r="I34" s="110">
        <v>1.1599999999999999</v>
      </c>
      <c r="J34" s="110">
        <v>35.44</v>
      </c>
      <c r="K34" s="56" t="s">
        <v>109</v>
      </c>
    </row>
    <row r="35" spans="1:11" ht="14.4" x14ac:dyDescent="0.3">
      <c r="A35" s="69"/>
      <c r="B35" s="63"/>
      <c r="C35" s="7"/>
      <c r="D35" s="43" t="s">
        <v>25</v>
      </c>
      <c r="E35" s="45" t="s">
        <v>92</v>
      </c>
      <c r="F35" s="46">
        <v>225</v>
      </c>
      <c r="G35" s="107">
        <v>8.34</v>
      </c>
      <c r="H35" s="107">
        <v>8.0500000000000007</v>
      </c>
      <c r="I35" s="107">
        <v>14.36</v>
      </c>
      <c r="J35" s="107">
        <v>163.25</v>
      </c>
      <c r="K35" s="49" t="s">
        <v>93</v>
      </c>
    </row>
    <row r="36" spans="1:11" ht="14.4" x14ac:dyDescent="0.3">
      <c r="A36" s="69"/>
      <c r="B36" s="63"/>
      <c r="C36" s="7"/>
      <c r="D36" s="43" t="s">
        <v>26</v>
      </c>
      <c r="E36" s="45" t="s">
        <v>108</v>
      </c>
      <c r="F36" s="47">
        <v>90</v>
      </c>
      <c r="G36" s="107">
        <v>13.21</v>
      </c>
      <c r="H36" s="107">
        <v>6.54</v>
      </c>
      <c r="I36" s="107">
        <v>2.2200000000000002</v>
      </c>
      <c r="J36" s="107">
        <v>120.57</v>
      </c>
      <c r="K36" s="49" t="s">
        <v>110</v>
      </c>
    </row>
    <row r="37" spans="1:11" ht="14.4" x14ac:dyDescent="0.3">
      <c r="A37" s="69"/>
      <c r="B37" s="63"/>
      <c r="C37" s="7"/>
      <c r="D37" s="43" t="s">
        <v>27</v>
      </c>
      <c r="E37" s="45" t="s">
        <v>88</v>
      </c>
      <c r="F37" s="46">
        <v>150</v>
      </c>
      <c r="G37" s="107">
        <v>3.5</v>
      </c>
      <c r="H37" s="107">
        <v>3.35</v>
      </c>
      <c r="I37" s="107">
        <v>35.39</v>
      </c>
      <c r="J37" s="107">
        <v>185.63</v>
      </c>
      <c r="K37" s="49" t="s">
        <v>71</v>
      </c>
    </row>
    <row r="38" spans="1:11" ht="14.4" x14ac:dyDescent="0.3">
      <c r="A38" s="69"/>
      <c r="B38" s="63"/>
      <c r="C38" s="7"/>
      <c r="D38" s="43" t="s">
        <v>28</v>
      </c>
      <c r="E38" s="64" t="s">
        <v>80</v>
      </c>
      <c r="F38" s="65">
        <v>200</v>
      </c>
      <c r="G38" s="115">
        <v>0.06</v>
      </c>
      <c r="H38" s="115">
        <v>0</v>
      </c>
      <c r="I38" s="115">
        <v>15.34</v>
      </c>
      <c r="J38" s="115">
        <v>61.6</v>
      </c>
      <c r="K38" s="73" t="s">
        <v>82</v>
      </c>
    </row>
    <row r="39" spans="1:11" ht="14.4" x14ac:dyDescent="0.3">
      <c r="A39" s="69"/>
      <c r="B39" s="63"/>
      <c r="C39" s="7"/>
      <c r="D39" s="43" t="s">
        <v>29</v>
      </c>
      <c r="E39" s="45" t="s">
        <v>39</v>
      </c>
      <c r="F39" s="46">
        <v>40</v>
      </c>
      <c r="G39" s="107">
        <v>3.04</v>
      </c>
      <c r="H39" s="107">
        <v>0.32</v>
      </c>
      <c r="I39" s="107">
        <v>19.68</v>
      </c>
      <c r="J39" s="107">
        <v>93.76</v>
      </c>
      <c r="K39" s="49" t="s">
        <v>57</v>
      </c>
    </row>
    <row r="40" spans="1:11" ht="14.4" x14ac:dyDescent="0.3">
      <c r="A40" s="69"/>
      <c r="B40" s="63"/>
      <c r="C40" s="7"/>
      <c r="D40" s="43" t="s">
        <v>30</v>
      </c>
      <c r="E40" s="31" t="s">
        <v>40</v>
      </c>
      <c r="F40" s="32">
        <v>50</v>
      </c>
      <c r="G40" s="107">
        <v>2.8</v>
      </c>
      <c r="H40" s="107">
        <v>0.55000000000000004</v>
      </c>
      <c r="I40" s="107">
        <v>29.7</v>
      </c>
      <c r="J40" s="107">
        <v>134.94999999999999</v>
      </c>
      <c r="K40" s="57" t="s">
        <v>58</v>
      </c>
    </row>
    <row r="41" spans="1:11" ht="14.4" x14ac:dyDescent="0.3">
      <c r="A41" s="69"/>
      <c r="B41" s="63"/>
      <c r="C41" s="7"/>
      <c r="D41" s="6"/>
      <c r="E41" s="26"/>
      <c r="F41" s="27"/>
      <c r="G41" s="27"/>
      <c r="H41" s="27"/>
      <c r="I41" s="27"/>
      <c r="J41" s="27"/>
      <c r="K41" s="28"/>
    </row>
    <row r="42" spans="1:11" ht="14.4" x14ac:dyDescent="0.3">
      <c r="A42" s="69"/>
      <c r="B42" s="63"/>
      <c r="C42" s="7"/>
      <c r="D42" s="6"/>
      <c r="E42" s="26"/>
      <c r="F42" s="27"/>
      <c r="G42" s="27"/>
      <c r="H42" s="27"/>
      <c r="I42" s="27"/>
      <c r="J42" s="27"/>
      <c r="K42" s="28"/>
    </row>
    <row r="43" spans="1:11" ht="15" thickBot="1" x14ac:dyDescent="0.35">
      <c r="A43" s="20"/>
      <c r="B43" s="12"/>
      <c r="C43" s="9"/>
      <c r="D43" s="74" t="s">
        <v>31</v>
      </c>
      <c r="E43" s="75"/>
      <c r="F43" s="76">
        <f>SUM(F34:F42)</f>
        <v>815</v>
      </c>
      <c r="G43" s="76">
        <f t="shared" ref="G43" si="1">SUM(G34:G42)</f>
        <v>31.38</v>
      </c>
      <c r="H43" s="76">
        <f t="shared" ref="H43" si="2">SUM(H34:H42)</f>
        <v>22.040000000000003</v>
      </c>
      <c r="I43" s="76">
        <f t="shared" ref="I43" si="3">SUM(I34:I42)</f>
        <v>117.85000000000001</v>
      </c>
      <c r="J43" s="76">
        <f t="shared" ref="J43" si="4">SUM(J34:J42)</f>
        <v>795.2</v>
      </c>
      <c r="K43" s="77"/>
    </row>
    <row r="44" spans="1:11" ht="14.4" x14ac:dyDescent="0.3">
      <c r="A44" s="67"/>
      <c r="B44" s="68"/>
      <c r="C44" s="5" t="s">
        <v>100</v>
      </c>
      <c r="D44" s="42" t="s">
        <v>21</v>
      </c>
      <c r="E44" s="58" t="s">
        <v>111</v>
      </c>
      <c r="F44" s="59">
        <v>100</v>
      </c>
      <c r="G44" s="114">
        <v>11.58</v>
      </c>
      <c r="H44" s="114">
        <v>7.81</v>
      </c>
      <c r="I44" s="114">
        <v>16.18</v>
      </c>
      <c r="J44" s="114">
        <v>188.89</v>
      </c>
      <c r="K44" s="72" t="s">
        <v>112</v>
      </c>
    </row>
    <row r="45" spans="1:11" ht="14.4" x14ac:dyDescent="0.3">
      <c r="A45" s="69"/>
      <c r="B45" s="63"/>
      <c r="C45" s="7"/>
      <c r="D45" s="38" t="s">
        <v>28</v>
      </c>
      <c r="E45" s="31" t="s">
        <v>38</v>
      </c>
      <c r="F45" s="32">
        <v>200</v>
      </c>
      <c r="G45" s="105">
        <v>0.18</v>
      </c>
      <c r="H45" s="105">
        <v>0.08</v>
      </c>
      <c r="I45" s="105">
        <v>16.3</v>
      </c>
      <c r="J45" s="104">
        <v>66.64</v>
      </c>
      <c r="K45" s="57" t="s">
        <v>72</v>
      </c>
    </row>
    <row r="46" spans="1:11" ht="14.4" x14ac:dyDescent="0.3">
      <c r="A46" s="69"/>
      <c r="B46" s="63"/>
      <c r="C46" s="7"/>
      <c r="D46" s="6"/>
      <c r="E46" s="26"/>
      <c r="F46" s="27"/>
      <c r="G46" s="27"/>
      <c r="H46" s="27"/>
      <c r="I46" s="27"/>
      <c r="J46" s="27"/>
      <c r="K46" s="28"/>
    </row>
    <row r="47" spans="1:11" ht="15" thickBot="1" x14ac:dyDescent="0.35">
      <c r="A47" s="84"/>
      <c r="B47" s="85"/>
      <c r="C47" s="86"/>
      <c r="D47" s="50" t="s">
        <v>31</v>
      </c>
      <c r="E47" s="51"/>
      <c r="F47" s="52">
        <f>SUM(F44:F46)</f>
        <v>300</v>
      </c>
      <c r="G47" s="108">
        <f>SUM(G44:G46)</f>
        <v>11.76</v>
      </c>
      <c r="H47" s="108">
        <f>SUM(H44:H46)</f>
        <v>7.89</v>
      </c>
      <c r="I47" s="108">
        <f>SUM(I44:I46)</f>
        <v>32.480000000000004</v>
      </c>
      <c r="J47" s="108">
        <f>SUM(J44:J46)</f>
        <v>255.52999999999997</v>
      </c>
      <c r="K47" s="53"/>
    </row>
    <row r="48" spans="1:11" ht="15.75" customHeight="1" thickBot="1" x14ac:dyDescent="0.3">
      <c r="A48" s="80">
        <f>A26</f>
        <v>1</v>
      </c>
      <c r="B48" s="80">
        <f>B26</f>
        <v>2</v>
      </c>
      <c r="C48" s="165" t="s">
        <v>4</v>
      </c>
      <c r="D48" s="166"/>
      <c r="E48" s="81"/>
      <c r="F48" s="82">
        <f>F33+F43+F47</f>
        <v>1620</v>
      </c>
      <c r="G48" s="111">
        <f>G33+G43+G47</f>
        <v>65.13</v>
      </c>
      <c r="H48" s="111">
        <f>H33+H43+H47</f>
        <v>47.210000000000008</v>
      </c>
      <c r="I48" s="111">
        <f>I33+I43+I47</f>
        <v>229.96000000000004</v>
      </c>
      <c r="J48" s="111">
        <f>J33+J43+J47</f>
        <v>1555.73</v>
      </c>
      <c r="K48" s="82"/>
    </row>
    <row r="49" spans="1:11" ht="28.8" x14ac:dyDescent="0.3">
      <c r="A49" s="67">
        <v>1</v>
      </c>
      <c r="B49" s="68">
        <v>3</v>
      </c>
      <c r="C49" s="5" t="s">
        <v>20</v>
      </c>
      <c r="D49" s="60" t="s">
        <v>21</v>
      </c>
      <c r="E49" s="58" t="s">
        <v>83</v>
      </c>
      <c r="F49" s="62">
        <v>155</v>
      </c>
      <c r="G49" s="114">
        <v>5.89</v>
      </c>
      <c r="H49" s="114">
        <v>6.66</v>
      </c>
      <c r="I49" s="114">
        <v>26.31</v>
      </c>
      <c r="J49" s="114">
        <v>184.51</v>
      </c>
      <c r="K49" s="72" t="s">
        <v>46</v>
      </c>
    </row>
    <row r="50" spans="1:11" ht="14.4" x14ac:dyDescent="0.3">
      <c r="A50" s="69"/>
      <c r="B50" s="63"/>
      <c r="C50" s="37"/>
      <c r="D50" s="37" t="s">
        <v>66</v>
      </c>
      <c r="E50" s="45" t="s">
        <v>63</v>
      </c>
      <c r="F50" s="46">
        <v>20</v>
      </c>
      <c r="G50" s="107">
        <v>4.4000000000000004</v>
      </c>
      <c r="H50" s="107">
        <v>5.2</v>
      </c>
      <c r="I50" s="107">
        <v>0</v>
      </c>
      <c r="J50" s="107">
        <v>64.239999999999995</v>
      </c>
      <c r="K50" s="49" t="s">
        <v>67</v>
      </c>
    </row>
    <row r="51" spans="1:11" ht="14.4" x14ac:dyDescent="0.3">
      <c r="A51" s="69"/>
      <c r="B51" s="63"/>
      <c r="C51" s="61"/>
      <c r="D51" s="37" t="s">
        <v>56</v>
      </c>
      <c r="E51" s="45" t="s">
        <v>34</v>
      </c>
      <c r="F51" s="46">
        <v>30</v>
      </c>
      <c r="G51" s="107">
        <v>2.25</v>
      </c>
      <c r="H51" s="107">
        <v>0.87</v>
      </c>
      <c r="I51" s="107">
        <v>15.42</v>
      </c>
      <c r="J51" s="107">
        <v>78.510000000000005</v>
      </c>
      <c r="K51" s="49" t="s">
        <v>53</v>
      </c>
    </row>
    <row r="52" spans="1:11" ht="14.4" x14ac:dyDescent="0.3">
      <c r="A52" s="69"/>
      <c r="B52" s="63"/>
      <c r="C52" s="43"/>
      <c r="D52" s="43" t="s">
        <v>22</v>
      </c>
      <c r="E52" s="45" t="s">
        <v>45</v>
      </c>
      <c r="F52" s="46">
        <v>200</v>
      </c>
      <c r="G52" s="107">
        <v>3.9</v>
      </c>
      <c r="H52" s="107">
        <v>3.06</v>
      </c>
      <c r="I52" s="107">
        <v>16.34</v>
      </c>
      <c r="J52" s="107">
        <v>108.66</v>
      </c>
      <c r="K52" s="49" t="s">
        <v>68</v>
      </c>
    </row>
    <row r="53" spans="1:11" ht="14.4" x14ac:dyDescent="0.3">
      <c r="A53" s="69"/>
      <c r="B53" s="63"/>
      <c r="C53" s="43"/>
      <c r="D53" s="43" t="s">
        <v>59</v>
      </c>
      <c r="E53" s="45" t="s">
        <v>61</v>
      </c>
      <c r="F53" s="116">
        <v>150</v>
      </c>
      <c r="G53" s="105">
        <v>2.4</v>
      </c>
      <c r="H53" s="105">
        <v>0.75</v>
      </c>
      <c r="I53" s="105">
        <v>31.5</v>
      </c>
      <c r="J53" s="104">
        <v>142.35</v>
      </c>
      <c r="K53" s="57" t="s">
        <v>96</v>
      </c>
    </row>
    <row r="54" spans="1:11" ht="14.4" x14ac:dyDescent="0.3">
      <c r="A54" s="69"/>
      <c r="B54" s="63"/>
      <c r="C54" s="7"/>
      <c r="D54" s="6"/>
      <c r="E54" s="26"/>
      <c r="F54" s="27"/>
      <c r="G54" s="27"/>
      <c r="H54" s="27"/>
      <c r="I54" s="27"/>
      <c r="J54" s="27"/>
      <c r="K54" s="28"/>
    </row>
    <row r="55" spans="1:11" ht="14.4" x14ac:dyDescent="0.3">
      <c r="A55" s="69"/>
      <c r="B55" s="63"/>
      <c r="C55" s="7"/>
      <c r="D55" s="6"/>
      <c r="E55" s="26"/>
      <c r="F55" s="27"/>
      <c r="G55" s="27"/>
      <c r="H55" s="27"/>
      <c r="I55" s="27"/>
      <c r="J55" s="27"/>
      <c r="K55" s="28"/>
    </row>
    <row r="56" spans="1:11" ht="15" thickBot="1" x14ac:dyDescent="0.35">
      <c r="A56" s="20"/>
      <c r="B56" s="12"/>
      <c r="C56" s="9"/>
      <c r="D56" s="74" t="s">
        <v>31</v>
      </c>
      <c r="E56" s="75"/>
      <c r="F56" s="76">
        <f>SUM(F49:F55)</f>
        <v>555</v>
      </c>
      <c r="G56" s="76">
        <f t="shared" ref="G56" si="5">SUM(G49:G55)</f>
        <v>18.839999999999996</v>
      </c>
      <c r="H56" s="76">
        <f t="shared" ref="H56" si="6">SUM(H49:H55)</f>
        <v>16.54</v>
      </c>
      <c r="I56" s="76">
        <f t="shared" ref="I56" si="7">SUM(I49:I55)</f>
        <v>89.57</v>
      </c>
      <c r="J56" s="76">
        <f t="shared" ref="J56" si="8">SUM(J49:J55)</f>
        <v>578.27</v>
      </c>
      <c r="K56" s="77"/>
    </row>
    <row r="57" spans="1:11" ht="14.4" x14ac:dyDescent="0.3">
      <c r="A57" s="67">
        <f>A49</f>
        <v>1</v>
      </c>
      <c r="B57" s="68">
        <f>B49</f>
        <v>3</v>
      </c>
      <c r="C57" s="5" t="s">
        <v>23</v>
      </c>
      <c r="D57" s="42" t="s">
        <v>24</v>
      </c>
      <c r="E57" s="58" t="s">
        <v>113</v>
      </c>
      <c r="F57" s="59">
        <v>60</v>
      </c>
      <c r="G57" s="114">
        <v>1.76</v>
      </c>
      <c r="H57" s="114">
        <v>4.95</v>
      </c>
      <c r="I57" s="114">
        <v>0.98</v>
      </c>
      <c r="J57" s="114">
        <v>55.54</v>
      </c>
      <c r="K57" s="72" t="s">
        <v>116</v>
      </c>
    </row>
    <row r="58" spans="1:11" ht="14.4" x14ac:dyDescent="0.3">
      <c r="A58" s="69"/>
      <c r="B58" s="63"/>
      <c r="C58" s="7"/>
      <c r="D58" s="43" t="s">
        <v>25</v>
      </c>
      <c r="E58" s="45" t="s">
        <v>87</v>
      </c>
      <c r="F58" s="46">
        <v>210</v>
      </c>
      <c r="G58" s="107">
        <v>1.54</v>
      </c>
      <c r="H58" s="107">
        <v>4.96</v>
      </c>
      <c r="I58" s="107">
        <v>8.49</v>
      </c>
      <c r="J58" s="107">
        <v>84.76</v>
      </c>
      <c r="K58" s="49" t="s">
        <v>89</v>
      </c>
    </row>
    <row r="59" spans="1:11" ht="14.4" x14ac:dyDescent="0.3">
      <c r="A59" s="69"/>
      <c r="B59" s="63"/>
      <c r="C59" s="7"/>
      <c r="D59" s="43" t="s">
        <v>26</v>
      </c>
      <c r="E59" s="45" t="s">
        <v>114</v>
      </c>
      <c r="F59" s="47">
        <v>100</v>
      </c>
      <c r="G59" s="107">
        <v>15.61</v>
      </c>
      <c r="H59" s="107">
        <v>14.8</v>
      </c>
      <c r="I59" s="107">
        <v>0.43</v>
      </c>
      <c r="J59" s="107">
        <v>197.36</v>
      </c>
      <c r="K59" s="49" t="s">
        <v>48</v>
      </c>
    </row>
    <row r="60" spans="1:11" ht="14.4" x14ac:dyDescent="0.3">
      <c r="A60" s="69"/>
      <c r="B60" s="63"/>
      <c r="C60" s="7"/>
      <c r="D60" s="43" t="s">
        <v>27</v>
      </c>
      <c r="E60" s="45" t="s">
        <v>115</v>
      </c>
      <c r="F60" s="46">
        <v>150</v>
      </c>
      <c r="G60" s="107">
        <v>5.88</v>
      </c>
      <c r="H60" s="107">
        <v>4.28</v>
      </c>
      <c r="I60" s="107">
        <v>34.29</v>
      </c>
      <c r="J60" s="107">
        <v>199.16</v>
      </c>
      <c r="K60" s="49" t="s">
        <v>117</v>
      </c>
    </row>
    <row r="61" spans="1:11" ht="14.4" x14ac:dyDescent="0.3">
      <c r="A61" s="69"/>
      <c r="B61" s="63"/>
      <c r="C61" s="7"/>
      <c r="D61" s="43" t="s">
        <v>28</v>
      </c>
      <c r="E61" s="45" t="s">
        <v>44</v>
      </c>
      <c r="F61" s="46">
        <v>200</v>
      </c>
      <c r="G61" s="107">
        <v>0.38</v>
      </c>
      <c r="H61" s="107">
        <v>0</v>
      </c>
      <c r="I61" s="107">
        <v>25.72</v>
      </c>
      <c r="J61" s="107">
        <v>104.4</v>
      </c>
      <c r="K61" s="49" t="s">
        <v>60</v>
      </c>
    </row>
    <row r="62" spans="1:11" ht="14.4" x14ac:dyDescent="0.3">
      <c r="A62" s="69"/>
      <c r="B62" s="63"/>
      <c r="C62" s="7"/>
      <c r="D62" s="43" t="s">
        <v>29</v>
      </c>
      <c r="E62" s="31" t="s">
        <v>39</v>
      </c>
      <c r="F62" s="32">
        <v>30</v>
      </c>
      <c r="G62" s="105">
        <v>2.2799999999999998</v>
      </c>
      <c r="H62" s="105">
        <v>0.24</v>
      </c>
      <c r="I62" s="105">
        <v>14.76</v>
      </c>
      <c r="J62" s="104">
        <v>70.319999999999993</v>
      </c>
      <c r="K62" s="57" t="s">
        <v>57</v>
      </c>
    </row>
    <row r="63" spans="1:11" ht="14.4" x14ac:dyDescent="0.3">
      <c r="A63" s="69"/>
      <c r="B63" s="63"/>
      <c r="C63" s="7"/>
      <c r="D63" s="43" t="s">
        <v>30</v>
      </c>
      <c r="E63" s="31" t="s">
        <v>40</v>
      </c>
      <c r="F63" s="32">
        <v>50</v>
      </c>
      <c r="G63" s="107">
        <v>2.8</v>
      </c>
      <c r="H63" s="107">
        <v>0.55000000000000004</v>
      </c>
      <c r="I63" s="107">
        <v>29.7</v>
      </c>
      <c r="J63" s="107">
        <v>134.94999999999999</v>
      </c>
      <c r="K63" s="57" t="s">
        <v>58</v>
      </c>
    </row>
    <row r="64" spans="1:11" ht="14.4" x14ac:dyDescent="0.3">
      <c r="A64" s="69"/>
      <c r="B64" s="63"/>
      <c r="C64" s="7"/>
      <c r="D64" s="6"/>
      <c r="E64" s="26"/>
      <c r="F64" s="27"/>
      <c r="G64" s="27"/>
      <c r="H64" s="27"/>
      <c r="I64" s="27"/>
      <c r="J64" s="27"/>
      <c r="K64" s="28"/>
    </row>
    <row r="65" spans="1:11" ht="14.4" x14ac:dyDescent="0.3">
      <c r="A65" s="69"/>
      <c r="B65" s="63"/>
      <c r="C65" s="7"/>
      <c r="D65" s="6"/>
      <c r="E65" s="26"/>
      <c r="F65" s="27"/>
      <c r="G65" s="27"/>
      <c r="H65" s="27"/>
      <c r="I65" s="27"/>
      <c r="J65" s="27"/>
      <c r="K65" s="28"/>
    </row>
    <row r="66" spans="1:11" ht="15" thickBot="1" x14ac:dyDescent="0.35">
      <c r="A66" s="20"/>
      <c r="B66" s="12"/>
      <c r="C66" s="9"/>
      <c r="D66" s="74" t="s">
        <v>31</v>
      </c>
      <c r="E66" s="75"/>
      <c r="F66" s="76">
        <f>SUM(F57:F65)</f>
        <v>800</v>
      </c>
      <c r="G66" s="76">
        <f t="shared" ref="G66" si="9">SUM(G57:G65)</f>
        <v>30.25</v>
      </c>
      <c r="H66" s="76">
        <f t="shared" ref="H66" si="10">SUM(H57:H65)</f>
        <v>29.78</v>
      </c>
      <c r="I66" s="76">
        <f t="shared" ref="I66" si="11">SUM(I57:I65)</f>
        <v>114.37</v>
      </c>
      <c r="J66" s="76">
        <f t="shared" ref="J66" si="12">SUM(J57:J65)</f>
        <v>846.49</v>
      </c>
      <c r="K66" s="77"/>
    </row>
    <row r="67" spans="1:11" ht="14.4" x14ac:dyDescent="0.3">
      <c r="A67" s="67"/>
      <c r="B67" s="68"/>
      <c r="C67" s="5" t="s">
        <v>100</v>
      </c>
      <c r="D67" s="131" t="s">
        <v>56</v>
      </c>
      <c r="E67" s="44" t="s">
        <v>118</v>
      </c>
      <c r="F67" s="87">
        <v>100</v>
      </c>
      <c r="G67" s="110">
        <v>9.5</v>
      </c>
      <c r="H67" s="110">
        <v>7.7</v>
      </c>
      <c r="I67" s="110">
        <v>45</v>
      </c>
      <c r="J67" s="110">
        <v>287.3</v>
      </c>
      <c r="K67" s="56"/>
    </row>
    <row r="68" spans="1:11" ht="14.4" x14ac:dyDescent="0.3">
      <c r="A68" s="69"/>
      <c r="B68" s="63"/>
      <c r="C68" s="7"/>
      <c r="D68" s="43" t="s">
        <v>22</v>
      </c>
      <c r="E68" s="45" t="s">
        <v>119</v>
      </c>
      <c r="F68" s="46">
        <v>200</v>
      </c>
      <c r="G68" s="107">
        <v>1.56</v>
      </c>
      <c r="H68" s="107">
        <v>1.1599999999999999</v>
      </c>
      <c r="I68" s="107">
        <v>17.28</v>
      </c>
      <c r="J68" s="107">
        <v>85.88</v>
      </c>
      <c r="K68" s="49" t="s">
        <v>120</v>
      </c>
    </row>
    <row r="69" spans="1:11" ht="14.4" x14ac:dyDescent="0.3">
      <c r="A69" s="69"/>
      <c r="B69" s="63"/>
      <c r="C69" s="7"/>
      <c r="D69" s="14"/>
      <c r="E69" s="8"/>
      <c r="F69" s="15"/>
      <c r="G69" s="15"/>
      <c r="H69" s="15"/>
      <c r="I69" s="15"/>
      <c r="J69" s="15"/>
      <c r="K69" s="19"/>
    </row>
    <row r="70" spans="1:11" ht="15" thickBot="1" x14ac:dyDescent="0.35">
      <c r="A70" s="20"/>
      <c r="B70" s="12"/>
      <c r="C70" s="9"/>
      <c r="D70" s="74" t="s">
        <v>31</v>
      </c>
      <c r="E70" s="75"/>
      <c r="F70" s="76">
        <f>SUM(F67:F69)</f>
        <v>300</v>
      </c>
      <c r="G70" s="117">
        <f>SUM(G67:G69)</f>
        <v>11.06</v>
      </c>
      <c r="H70" s="117">
        <f>SUM(H67:H69)</f>
        <v>8.86</v>
      </c>
      <c r="I70" s="117">
        <f>SUM(I67:I69)</f>
        <v>62.28</v>
      </c>
      <c r="J70" s="117">
        <f>SUM(J67:J69)</f>
        <v>373.18</v>
      </c>
      <c r="K70" s="77"/>
    </row>
    <row r="71" spans="1:11" ht="15.75" customHeight="1" thickBot="1" x14ac:dyDescent="0.3">
      <c r="A71" s="124">
        <f>A49</f>
        <v>1</v>
      </c>
      <c r="B71" s="125">
        <f>B49</f>
        <v>3</v>
      </c>
      <c r="C71" s="156" t="s">
        <v>4</v>
      </c>
      <c r="D71" s="157"/>
      <c r="E71" s="126"/>
      <c r="F71" s="127">
        <f>F56+F66+F70</f>
        <v>1655</v>
      </c>
      <c r="G71" s="128">
        <f>G56+G66+G70</f>
        <v>60.15</v>
      </c>
      <c r="H71" s="128">
        <f>H56+H66+H70</f>
        <v>55.18</v>
      </c>
      <c r="I71" s="128">
        <f>I56+I66+I70</f>
        <v>266.22000000000003</v>
      </c>
      <c r="J71" s="128">
        <f>J56+J66+J70</f>
        <v>1797.94</v>
      </c>
      <c r="K71" s="129"/>
    </row>
    <row r="72" spans="1:11" ht="14.4" x14ac:dyDescent="0.3">
      <c r="A72" s="67">
        <v>1</v>
      </c>
      <c r="B72" s="68">
        <v>4</v>
      </c>
      <c r="C72" s="5" t="s">
        <v>20</v>
      </c>
      <c r="D72" s="142" t="s">
        <v>21</v>
      </c>
      <c r="E72" s="58" t="s">
        <v>73</v>
      </c>
      <c r="F72" s="59">
        <v>160</v>
      </c>
      <c r="G72" s="114">
        <v>16.25</v>
      </c>
      <c r="H72" s="114">
        <v>9.02</v>
      </c>
      <c r="I72" s="114">
        <v>42.66</v>
      </c>
      <c r="J72" s="114">
        <v>316.76</v>
      </c>
      <c r="K72" s="72" t="s">
        <v>36</v>
      </c>
    </row>
    <row r="73" spans="1:11" ht="14.4" x14ac:dyDescent="0.3">
      <c r="A73" s="69"/>
      <c r="B73" s="63"/>
      <c r="C73" s="7"/>
      <c r="D73" s="61" t="s">
        <v>66</v>
      </c>
      <c r="E73" s="45" t="s">
        <v>74</v>
      </c>
      <c r="F73" s="46">
        <v>10</v>
      </c>
      <c r="G73" s="107">
        <v>0.08</v>
      </c>
      <c r="H73" s="107">
        <v>6.38</v>
      </c>
      <c r="I73" s="107">
        <v>0.12</v>
      </c>
      <c r="J73" s="107">
        <v>58.22</v>
      </c>
      <c r="K73" s="49" t="s">
        <v>76</v>
      </c>
    </row>
    <row r="74" spans="1:11" ht="14.4" x14ac:dyDescent="0.3">
      <c r="A74" s="69"/>
      <c r="B74" s="63"/>
      <c r="C74" s="7"/>
      <c r="D74" s="43" t="s">
        <v>29</v>
      </c>
      <c r="E74" s="45" t="s">
        <v>34</v>
      </c>
      <c r="F74" s="46">
        <v>30</v>
      </c>
      <c r="G74" s="107">
        <v>2.25</v>
      </c>
      <c r="H74" s="107">
        <v>0.87</v>
      </c>
      <c r="I74" s="107">
        <v>15.42</v>
      </c>
      <c r="J74" s="107">
        <v>78.510000000000005</v>
      </c>
      <c r="K74" s="49" t="s">
        <v>53</v>
      </c>
    </row>
    <row r="75" spans="1:11" ht="14.4" x14ac:dyDescent="0.3">
      <c r="A75" s="69"/>
      <c r="B75" s="63"/>
      <c r="C75" s="7"/>
      <c r="D75" s="43" t="s">
        <v>22</v>
      </c>
      <c r="E75" s="45" t="s">
        <v>75</v>
      </c>
      <c r="F75" s="46">
        <v>200</v>
      </c>
      <c r="G75" s="107">
        <v>0.18</v>
      </c>
      <c r="H75" s="107">
        <v>0.04</v>
      </c>
      <c r="I75" s="107">
        <v>15.04</v>
      </c>
      <c r="J75" s="107">
        <v>61.24</v>
      </c>
      <c r="K75" s="49" t="s">
        <v>54</v>
      </c>
    </row>
    <row r="76" spans="1:11" ht="14.4" x14ac:dyDescent="0.3">
      <c r="A76" s="69"/>
      <c r="B76" s="63"/>
      <c r="C76" s="7"/>
      <c r="D76" s="61" t="s">
        <v>59</v>
      </c>
      <c r="E76" s="45" t="s">
        <v>61</v>
      </c>
      <c r="F76" s="116">
        <v>150</v>
      </c>
      <c r="G76" s="105">
        <v>1.2</v>
      </c>
      <c r="H76" s="105">
        <v>0.3</v>
      </c>
      <c r="I76" s="105">
        <v>11.1</v>
      </c>
      <c r="J76" s="104">
        <v>51.9</v>
      </c>
      <c r="K76" s="57" t="s">
        <v>96</v>
      </c>
    </row>
    <row r="77" spans="1:11" ht="14.4" x14ac:dyDescent="0.3">
      <c r="A77" s="69"/>
      <c r="B77" s="63"/>
      <c r="C77" s="7"/>
      <c r="D77" s="6"/>
      <c r="E77" s="26"/>
      <c r="F77" s="27"/>
      <c r="G77" s="27"/>
      <c r="H77" s="27"/>
      <c r="I77" s="27"/>
      <c r="J77" s="27"/>
      <c r="K77" s="28"/>
    </row>
    <row r="78" spans="1:11" ht="15" thickBot="1" x14ac:dyDescent="0.35">
      <c r="A78" s="20"/>
      <c r="B78" s="12"/>
      <c r="C78" s="9"/>
      <c r="D78" s="143"/>
      <c r="E78" s="144"/>
      <c r="F78" s="136"/>
      <c r="G78" s="136"/>
      <c r="H78" s="136"/>
      <c r="I78" s="136"/>
      <c r="J78" s="136"/>
      <c r="K78" s="137"/>
    </row>
    <row r="79" spans="1:11" ht="15" thickBot="1" x14ac:dyDescent="0.35">
      <c r="A79" s="16"/>
      <c r="B79" s="54"/>
      <c r="C79" s="17"/>
      <c r="D79" s="145" t="s">
        <v>31</v>
      </c>
      <c r="E79" s="146"/>
      <c r="F79" s="147">
        <f>SUM(F72:F78)</f>
        <v>550</v>
      </c>
      <c r="G79" s="147">
        <f t="shared" ref="G79" si="13">SUM(G72:G78)</f>
        <v>19.959999999999997</v>
      </c>
      <c r="H79" s="147">
        <f t="shared" ref="H79" si="14">SUM(H72:H78)</f>
        <v>16.61</v>
      </c>
      <c r="I79" s="147">
        <f t="shared" ref="I79" si="15">SUM(I72:I78)</f>
        <v>84.339999999999989</v>
      </c>
      <c r="J79" s="147">
        <f t="shared" ref="J79" si="16">SUM(J72:J78)</f>
        <v>566.63</v>
      </c>
      <c r="K79" s="148"/>
    </row>
    <row r="80" spans="1:11" ht="14.4" x14ac:dyDescent="0.3">
      <c r="A80" s="67">
        <f>A72</f>
        <v>1</v>
      </c>
      <c r="B80" s="68">
        <f>B72</f>
        <v>4</v>
      </c>
      <c r="C80" s="5" t="s">
        <v>23</v>
      </c>
      <c r="D80" s="42" t="s">
        <v>24</v>
      </c>
      <c r="E80" s="58" t="s">
        <v>121</v>
      </c>
      <c r="F80" s="59">
        <v>60</v>
      </c>
      <c r="G80" s="114">
        <v>0.53</v>
      </c>
      <c r="H80" s="114">
        <v>3.26</v>
      </c>
      <c r="I80" s="114">
        <v>1.95</v>
      </c>
      <c r="J80" s="114">
        <v>39.22</v>
      </c>
      <c r="K80" s="72" t="s">
        <v>125</v>
      </c>
    </row>
    <row r="81" spans="1:11" ht="14.4" x14ac:dyDescent="0.3">
      <c r="A81" s="69"/>
      <c r="B81" s="63"/>
      <c r="C81" s="7"/>
      <c r="D81" s="43" t="s">
        <v>25</v>
      </c>
      <c r="E81" s="45" t="s">
        <v>122</v>
      </c>
      <c r="F81" s="47">
        <v>220</v>
      </c>
      <c r="G81" s="107">
        <v>6.12</v>
      </c>
      <c r="H81" s="107">
        <v>5.24</v>
      </c>
      <c r="I81" s="107">
        <v>13.49</v>
      </c>
      <c r="J81" s="107">
        <v>125.6</v>
      </c>
      <c r="K81" s="49" t="s">
        <v>126</v>
      </c>
    </row>
    <row r="82" spans="1:11" ht="14.4" x14ac:dyDescent="0.3">
      <c r="A82" s="69"/>
      <c r="B82" s="63"/>
      <c r="C82" s="7"/>
      <c r="D82" s="43" t="s">
        <v>26</v>
      </c>
      <c r="E82" s="45" t="s">
        <v>123</v>
      </c>
      <c r="F82" s="47">
        <v>90</v>
      </c>
      <c r="G82" s="107">
        <v>16.47</v>
      </c>
      <c r="H82" s="107">
        <v>13.14</v>
      </c>
      <c r="I82" s="107">
        <v>8.4600000000000009</v>
      </c>
      <c r="J82" s="107">
        <v>217.98</v>
      </c>
      <c r="K82" s="49" t="s">
        <v>127</v>
      </c>
    </row>
    <row r="83" spans="1:11" ht="14.4" x14ac:dyDescent="0.3">
      <c r="A83" s="69"/>
      <c r="B83" s="63"/>
      <c r="C83" s="7"/>
      <c r="D83" s="43" t="s">
        <v>27</v>
      </c>
      <c r="E83" s="45" t="s">
        <v>37</v>
      </c>
      <c r="F83" s="46">
        <v>150</v>
      </c>
      <c r="G83" s="107">
        <v>2.93</v>
      </c>
      <c r="H83" s="107">
        <v>4.32</v>
      </c>
      <c r="I83" s="107">
        <v>18.77</v>
      </c>
      <c r="J83" s="107">
        <v>125.64</v>
      </c>
      <c r="K83" s="49" t="s">
        <v>81</v>
      </c>
    </row>
    <row r="84" spans="1:11" ht="14.4" x14ac:dyDescent="0.3">
      <c r="A84" s="69"/>
      <c r="B84" s="63"/>
      <c r="C84" s="7"/>
      <c r="D84" s="38" t="s">
        <v>28</v>
      </c>
      <c r="E84" s="31" t="s">
        <v>124</v>
      </c>
      <c r="F84" s="32">
        <v>200</v>
      </c>
      <c r="G84" s="105">
        <v>0.12</v>
      </c>
      <c r="H84" s="105">
        <v>0.02</v>
      </c>
      <c r="I84" s="105">
        <v>15.4</v>
      </c>
      <c r="J84" s="104">
        <v>62.26</v>
      </c>
      <c r="K84" s="57" t="s">
        <v>128</v>
      </c>
    </row>
    <row r="85" spans="1:11" ht="14.4" x14ac:dyDescent="0.3">
      <c r="A85" s="69"/>
      <c r="B85" s="63"/>
      <c r="C85" s="7"/>
      <c r="D85" s="43" t="s">
        <v>29</v>
      </c>
      <c r="E85" s="45" t="s">
        <v>39</v>
      </c>
      <c r="F85" s="46">
        <v>40</v>
      </c>
      <c r="G85" s="107">
        <v>3.04</v>
      </c>
      <c r="H85" s="107">
        <v>0.32</v>
      </c>
      <c r="I85" s="107">
        <v>19.68</v>
      </c>
      <c r="J85" s="107">
        <v>93.76</v>
      </c>
      <c r="K85" s="49" t="s">
        <v>57</v>
      </c>
    </row>
    <row r="86" spans="1:11" ht="14.4" x14ac:dyDescent="0.3">
      <c r="A86" s="69"/>
      <c r="B86" s="63"/>
      <c r="C86" s="7"/>
      <c r="D86" s="43" t="s">
        <v>30</v>
      </c>
      <c r="E86" s="31" t="s">
        <v>40</v>
      </c>
      <c r="F86" s="32">
        <v>50</v>
      </c>
      <c r="G86" s="107">
        <v>2.8</v>
      </c>
      <c r="H86" s="107">
        <v>0.55000000000000004</v>
      </c>
      <c r="I86" s="107">
        <v>29.7</v>
      </c>
      <c r="J86" s="107">
        <v>134.94999999999999</v>
      </c>
      <c r="K86" s="57" t="s">
        <v>58</v>
      </c>
    </row>
    <row r="87" spans="1:11" ht="14.4" x14ac:dyDescent="0.3">
      <c r="A87" s="69"/>
      <c r="B87" s="63"/>
      <c r="C87" s="7"/>
      <c r="D87" s="6"/>
      <c r="E87" s="26"/>
      <c r="F87" s="27"/>
      <c r="G87" s="27"/>
      <c r="H87" s="27"/>
      <c r="I87" s="27"/>
      <c r="J87" s="27"/>
      <c r="K87" s="28"/>
    </row>
    <row r="88" spans="1:11" ht="14.4" x14ac:dyDescent="0.3">
      <c r="A88" s="69"/>
      <c r="B88" s="63"/>
      <c r="C88" s="7"/>
      <c r="D88" s="6"/>
      <c r="E88" s="26"/>
      <c r="F88" s="27"/>
      <c r="G88" s="27"/>
      <c r="H88" s="27"/>
      <c r="I88" s="27"/>
      <c r="J88" s="27"/>
      <c r="K88" s="28"/>
    </row>
    <row r="89" spans="1:11" ht="15" thickBot="1" x14ac:dyDescent="0.35">
      <c r="A89" s="20"/>
      <c r="B89" s="12"/>
      <c r="C89" s="9"/>
      <c r="D89" s="74" t="s">
        <v>31</v>
      </c>
      <c r="E89" s="75"/>
      <c r="F89" s="76">
        <f>SUM(F80:F88)</f>
        <v>810</v>
      </c>
      <c r="G89" s="76">
        <f t="shared" ref="G89" si="17">SUM(G80:G88)</f>
        <v>32.01</v>
      </c>
      <c r="H89" s="76">
        <f t="shared" ref="H89" si="18">SUM(H80:H88)</f>
        <v>26.85</v>
      </c>
      <c r="I89" s="76">
        <f t="shared" ref="I89" si="19">SUM(I80:I88)</f>
        <v>107.45</v>
      </c>
      <c r="J89" s="76">
        <f t="shared" ref="J89" si="20">SUM(J80:J88)</f>
        <v>799.40999999999985</v>
      </c>
      <c r="K89" s="77"/>
    </row>
    <row r="90" spans="1:11" ht="14.4" x14ac:dyDescent="0.3">
      <c r="A90" s="67"/>
      <c r="B90" s="68"/>
      <c r="C90" s="5" t="s">
        <v>100</v>
      </c>
      <c r="D90" s="131" t="s">
        <v>56</v>
      </c>
      <c r="E90" s="58" t="s">
        <v>129</v>
      </c>
      <c r="F90" s="59">
        <v>100</v>
      </c>
      <c r="G90" s="114">
        <v>9.14</v>
      </c>
      <c r="H90" s="114">
        <v>10.74</v>
      </c>
      <c r="I90" s="114">
        <v>31.08</v>
      </c>
      <c r="J90" s="114">
        <v>257.54000000000002</v>
      </c>
      <c r="K90" s="72" t="s">
        <v>130</v>
      </c>
    </row>
    <row r="91" spans="1:11" ht="14.4" x14ac:dyDescent="0.3">
      <c r="A91" s="69"/>
      <c r="B91" s="63"/>
      <c r="C91" s="7"/>
      <c r="D91" s="43" t="s">
        <v>22</v>
      </c>
      <c r="E91" s="31" t="s">
        <v>38</v>
      </c>
      <c r="F91" s="32">
        <v>200</v>
      </c>
      <c r="G91" s="105">
        <v>0.18</v>
      </c>
      <c r="H91" s="105">
        <v>0.08</v>
      </c>
      <c r="I91" s="105">
        <v>16.3</v>
      </c>
      <c r="J91" s="104">
        <v>66.64</v>
      </c>
      <c r="K91" s="57" t="s">
        <v>72</v>
      </c>
    </row>
    <row r="92" spans="1:11" ht="14.4" x14ac:dyDescent="0.3">
      <c r="A92" s="69"/>
      <c r="B92" s="63"/>
      <c r="C92" s="7"/>
      <c r="D92" s="14"/>
      <c r="E92" s="8"/>
      <c r="F92" s="15"/>
      <c r="G92" s="15"/>
      <c r="H92" s="15"/>
      <c r="I92" s="15"/>
      <c r="J92" s="15"/>
      <c r="K92" s="19"/>
    </row>
    <row r="93" spans="1:11" ht="15" thickBot="1" x14ac:dyDescent="0.35">
      <c r="A93" s="84"/>
      <c r="B93" s="85"/>
      <c r="C93" s="86"/>
      <c r="D93" s="50" t="s">
        <v>31</v>
      </c>
      <c r="E93" s="51"/>
      <c r="F93" s="52">
        <f>SUM(F90:F92)</f>
        <v>300</v>
      </c>
      <c r="G93" s="108">
        <f>SUM(G90:G92)</f>
        <v>9.32</v>
      </c>
      <c r="H93" s="108">
        <f>SUM(H90:H92)</f>
        <v>10.82</v>
      </c>
      <c r="I93" s="108">
        <f>SUM(I90:I92)</f>
        <v>47.379999999999995</v>
      </c>
      <c r="J93" s="108">
        <f>SUM(J90:J92)</f>
        <v>324.18</v>
      </c>
      <c r="K93" s="53"/>
    </row>
    <row r="94" spans="1:11" ht="15.75" customHeight="1" thickBot="1" x14ac:dyDescent="0.3">
      <c r="A94" s="79">
        <f>A72</f>
        <v>1</v>
      </c>
      <c r="B94" s="80">
        <f>B72</f>
        <v>4</v>
      </c>
      <c r="C94" s="158" t="s">
        <v>4</v>
      </c>
      <c r="D94" s="159"/>
      <c r="E94" s="81"/>
      <c r="F94" s="82">
        <f>F79+F89+F93</f>
        <v>1660</v>
      </c>
      <c r="G94" s="111">
        <f>G79+G89+G93</f>
        <v>61.29</v>
      </c>
      <c r="H94" s="111">
        <f t="shared" ref="H94:J94" si="21">H79+H89+H93</f>
        <v>54.28</v>
      </c>
      <c r="I94" s="111">
        <f t="shared" si="21"/>
        <v>239.17</v>
      </c>
      <c r="J94" s="111">
        <f t="shared" si="21"/>
        <v>1690.22</v>
      </c>
      <c r="K94" s="132"/>
    </row>
    <row r="95" spans="1:11" ht="14.4" x14ac:dyDescent="0.3">
      <c r="A95" s="67">
        <v>1</v>
      </c>
      <c r="B95" s="68">
        <v>5</v>
      </c>
      <c r="C95" s="5" t="s">
        <v>20</v>
      </c>
      <c r="D95" s="142" t="s">
        <v>21</v>
      </c>
      <c r="E95" s="58" t="s">
        <v>131</v>
      </c>
      <c r="F95" s="59">
        <v>200</v>
      </c>
      <c r="G95" s="114">
        <v>7.42</v>
      </c>
      <c r="H95" s="114">
        <v>7.76</v>
      </c>
      <c r="I95" s="114">
        <v>42.2</v>
      </c>
      <c r="J95" s="114">
        <v>268.24</v>
      </c>
      <c r="K95" s="72" t="s">
        <v>94</v>
      </c>
    </row>
    <row r="96" spans="1:11" ht="14.4" x14ac:dyDescent="0.3">
      <c r="A96" s="69"/>
      <c r="B96" s="63"/>
      <c r="C96" s="7"/>
      <c r="D96" s="61" t="s">
        <v>66</v>
      </c>
      <c r="E96" s="45" t="s">
        <v>63</v>
      </c>
      <c r="F96" s="46">
        <v>20</v>
      </c>
      <c r="G96" s="107">
        <v>4.4000000000000004</v>
      </c>
      <c r="H96" s="107">
        <v>5.2</v>
      </c>
      <c r="I96" s="107">
        <v>0</v>
      </c>
      <c r="J96" s="107">
        <v>64.239999999999995</v>
      </c>
      <c r="K96" s="49" t="s">
        <v>67</v>
      </c>
    </row>
    <row r="97" spans="1:11" ht="14.4" x14ac:dyDescent="0.3">
      <c r="A97" s="69"/>
      <c r="B97" s="63"/>
      <c r="C97" s="7"/>
      <c r="D97" s="43" t="s">
        <v>29</v>
      </c>
      <c r="E97" s="45" t="s">
        <v>34</v>
      </c>
      <c r="F97" s="46">
        <v>30</v>
      </c>
      <c r="G97" s="107">
        <v>2.25</v>
      </c>
      <c r="H97" s="107">
        <v>0.87</v>
      </c>
      <c r="I97" s="107">
        <v>15.42</v>
      </c>
      <c r="J97" s="107">
        <v>78.510000000000005</v>
      </c>
      <c r="K97" s="49" t="s">
        <v>53</v>
      </c>
    </row>
    <row r="98" spans="1:11" ht="14.4" x14ac:dyDescent="0.3">
      <c r="A98" s="69"/>
      <c r="B98" s="63"/>
      <c r="C98" s="7"/>
      <c r="D98" s="43" t="s">
        <v>22</v>
      </c>
      <c r="E98" s="45" t="s">
        <v>43</v>
      </c>
      <c r="F98" s="46">
        <v>207</v>
      </c>
      <c r="G98" s="107">
        <v>0.08</v>
      </c>
      <c r="H98" s="107">
        <v>0.02</v>
      </c>
      <c r="I98" s="107">
        <v>15</v>
      </c>
      <c r="J98" s="107">
        <v>60.5</v>
      </c>
      <c r="K98" s="49" t="s">
        <v>79</v>
      </c>
    </row>
    <row r="99" spans="1:11" ht="14.4" x14ac:dyDescent="0.3">
      <c r="A99" s="69"/>
      <c r="B99" s="63"/>
      <c r="C99" s="7"/>
      <c r="D99" s="61" t="s">
        <v>133</v>
      </c>
      <c r="E99" s="45" t="s">
        <v>132</v>
      </c>
      <c r="F99" s="46">
        <v>65</v>
      </c>
      <c r="G99" s="107">
        <v>2.6</v>
      </c>
      <c r="H99" s="107">
        <v>9.75</v>
      </c>
      <c r="I99" s="107">
        <v>14.3</v>
      </c>
      <c r="J99" s="107">
        <v>156</v>
      </c>
      <c r="K99" s="49"/>
    </row>
    <row r="100" spans="1:11" ht="14.4" x14ac:dyDescent="0.3">
      <c r="A100" s="69"/>
      <c r="B100" s="63"/>
      <c r="C100" s="7"/>
      <c r="D100" s="6"/>
      <c r="E100" s="26"/>
      <c r="F100" s="27"/>
      <c r="G100" s="27"/>
      <c r="H100" s="27"/>
      <c r="I100" s="27"/>
      <c r="J100" s="27"/>
      <c r="K100" s="28"/>
    </row>
    <row r="101" spans="1:11" ht="15" thickBot="1" x14ac:dyDescent="0.35">
      <c r="A101" s="84"/>
      <c r="B101" s="85"/>
      <c r="C101" s="86"/>
      <c r="D101" s="88"/>
      <c r="E101" s="89"/>
      <c r="F101" s="90"/>
      <c r="G101" s="90"/>
      <c r="H101" s="90"/>
      <c r="I101" s="90"/>
      <c r="J101" s="90"/>
      <c r="K101" s="91"/>
    </row>
    <row r="102" spans="1:11" ht="15" thickBot="1" x14ac:dyDescent="0.35">
      <c r="A102" s="18"/>
      <c r="B102" s="13"/>
      <c r="C102" s="10"/>
      <c r="D102" s="100" t="s">
        <v>31</v>
      </c>
      <c r="E102" s="101"/>
      <c r="F102" s="102">
        <f>SUM(F95:F101)</f>
        <v>522</v>
      </c>
      <c r="G102" s="102">
        <f t="shared" ref="G102" si="22">SUM(G95:G101)</f>
        <v>16.75</v>
      </c>
      <c r="H102" s="102">
        <f t="shared" ref="H102" si="23">SUM(H95:H101)</f>
        <v>23.6</v>
      </c>
      <c r="I102" s="102">
        <f t="shared" ref="I102" si="24">SUM(I95:I101)</f>
        <v>86.92</v>
      </c>
      <c r="J102" s="102">
        <f t="shared" ref="J102" si="25">SUM(J95:J101)</f>
        <v>627.49</v>
      </c>
      <c r="K102" s="103"/>
    </row>
    <row r="103" spans="1:11" ht="14.4" x14ac:dyDescent="0.3">
      <c r="A103" s="67">
        <f>A95</f>
        <v>1</v>
      </c>
      <c r="B103" s="68">
        <f>B95</f>
        <v>5</v>
      </c>
      <c r="C103" s="5" t="s">
        <v>23</v>
      </c>
      <c r="D103" s="42" t="s">
        <v>24</v>
      </c>
      <c r="E103" s="58" t="s">
        <v>134</v>
      </c>
      <c r="F103" s="59">
        <v>60</v>
      </c>
      <c r="G103" s="114">
        <v>0.46</v>
      </c>
      <c r="H103" s="114">
        <v>3.24</v>
      </c>
      <c r="I103" s="114">
        <v>1.62</v>
      </c>
      <c r="J103" s="114">
        <v>37.5</v>
      </c>
      <c r="K103" s="72" t="s">
        <v>135</v>
      </c>
    </row>
    <row r="104" spans="1:11" ht="14.4" x14ac:dyDescent="0.3">
      <c r="A104" s="69"/>
      <c r="B104" s="63"/>
      <c r="C104" s="7"/>
      <c r="D104" s="43" t="s">
        <v>25</v>
      </c>
      <c r="E104" s="45" t="s">
        <v>51</v>
      </c>
      <c r="F104" s="47">
        <v>210</v>
      </c>
      <c r="G104" s="107">
        <v>2.1</v>
      </c>
      <c r="H104" s="107">
        <v>5.52</v>
      </c>
      <c r="I104" s="107">
        <v>10.23</v>
      </c>
      <c r="J104" s="107">
        <v>99</v>
      </c>
      <c r="K104" s="49" t="s">
        <v>69</v>
      </c>
    </row>
    <row r="105" spans="1:11" ht="14.4" x14ac:dyDescent="0.3">
      <c r="A105" s="69"/>
      <c r="B105" s="63"/>
      <c r="C105" s="7"/>
      <c r="D105" s="43" t="s">
        <v>26</v>
      </c>
      <c r="E105" s="45" t="s">
        <v>64</v>
      </c>
      <c r="F105" s="47">
        <v>90</v>
      </c>
      <c r="G105" s="107">
        <v>10.51</v>
      </c>
      <c r="H105" s="107">
        <v>8.9499999999999993</v>
      </c>
      <c r="I105" s="107">
        <v>7.47</v>
      </c>
      <c r="J105" s="107">
        <v>152.44999999999999</v>
      </c>
      <c r="K105" s="49" t="s">
        <v>70</v>
      </c>
    </row>
    <row r="106" spans="1:11" ht="28.8" x14ac:dyDescent="0.3">
      <c r="A106" s="69"/>
      <c r="B106" s="63"/>
      <c r="C106" s="7"/>
      <c r="D106" s="43" t="s">
        <v>27</v>
      </c>
      <c r="E106" s="45" t="s">
        <v>65</v>
      </c>
      <c r="F106" s="46">
        <v>150</v>
      </c>
      <c r="G106" s="107">
        <v>7.47</v>
      </c>
      <c r="H106" s="107">
        <v>4.7</v>
      </c>
      <c r="I106" s="107">
        <v>32.82</v>
      </c>
      <c r="J106" s="107">
        <v>203.42</v>
      </c>
      <c r="K106" s="49" t="s">
        <v>71</v>
      </c>
    </row>
    <row r="107" spans="1:11" ht="14.4" x14ac:dyDescent="0.3">
      <c r="A107" s="69"/>
      <c r="B107" s="63"/>
      <c r="C107" s="7"/>
      <c r="D107" s="38" t="s">
        <v>28</v>
      </c>
      <c r="E107" s="64" t="s">
        <v>80</v>
      </c>
      <c r="F107" s="65">
        <v>200</v>
      </c>
      <c r="G107" s="115">
        <v>0.06</v>
      </c>
      <c r="H107" s="115">
        <v>0</v>
      </c>
      <c r="I107" s="115">
        <v>15.34</v>
      </c>
      <c r="J107" s="115">
        <v>61.6</v>
      </c>
      <c r="K107" s="73" t="s">
        <v>82</v>
      </c>
    </row>
    <row r="108" spans="1:11" ht="14.4" x14ac:dyDescent="0.3">
      <c r="A108" s="69"/>
      <c r="B108" s="63"/>
      <c r="C108" s="7"/>
      <c r="D108" s="43" t="s">
        <v>29</v>
      </c>
      <c r="E108" s="45" t="s">
        <v>39</v>
      </c>
      <c r="F108" s="46">
        <v>40</v>
      </c>
      <c r="G108" s="107">
        <v>3.04</v>
      </c>
      <c r="H108" s="107">
        <v>0.32</v>
      </c>
      <c r="I108" s="107">
        <v>19.68</v>
      </c>
      <c r="J108" s="107">
        <v>93.76</v>
      </c>
      <c r="K108" s="49" t="s">
        <v>57</v>
      </c>
    </row>
    <row r="109" spans="1:11" ht="14.4" x14ac:dyDescent="0.3">
      <c r="A109" s="69"/>
      <c r="B109" s="63"/>
      <c r="C109" s="7"/>
      <c r="D109" s="43" t="s">
        <v>30</v>
      </c>
      <c r="E109" s="31" t="s">
        <v>40</v>
      </c>
      <c r="F109" s="32">
        <v>50</v>
      </c>
      <c r="G109" s="107">
        <v>2.8</v>
      </c>
      <c r="H109" s="107">
        <v>0.55000000000000004</v>
      </c>
      <c r="I109" s="107">
        <v>29.7</v>
      </c>
      <c r="J109" s="107">
        <v>134.94999999999999</v>
      </c>
      <c r="K109" s="57" t="s">
        <v>58</v>
      </c>
    </row>
    <row r="110" spans="1:11" ht="14.4" x14ac:dyDescent="0.3">
      <c r="A110" s="69"/>
      <c r="B110" s="63"/>
      <c r="C110" s="7"/>
      <c r="D110" s="6"/>
      <c r="E110" s="26"/>
      <c r="F110" s="27"/>
      <c r="G110" s="27"/>
      <c r="H110" s="27"/>
      <c r="I110" s="27"/>
      <c r="J110" s="27"/>
      <c r="K110" s="28"/>
    </row>
    <row r="111" spans="1:11" ht="14.4" x14ac:dyDescent="0.3">
      <c r="A111" s="69"/>
      <c r="B111" s="63"/>
      <c r="C111" s="7"/>
      <c r="D111" s="6"/>
      <c r="E111" s="26"/>
      <c r="F111" s="27"/>
      <c r="G111" s="27"/>
      <c r="H111" s="27"/>
      <c r="I111" s="27"/>
      <c r="J111" s="27"/>
      <c r="K111" s="28"/>
    </row>
    <row r="112" spans="1:11" ht="15" thickBot="1" x14ac:dyDescent="0.35">
      <c r="A112" s="20"/>
      <c r="B112" s="12"/>
      <c r="C112" s="9"/>
      <c r="D112" s="74" t="s">
        <v>31</v>
      </c>
      <c r="E112" s="75"/>
      <c r="F112" s="76">
        <f>SUM(F103:F111)</f>
        <v>800</v>
      </c>
      <c r="G112" s="76">
        <f t="shared" ref="G112" si="26">SUM(G103:G111)</f>
        <v>26.439999999999998</v>
      </c>
      <c r="H112" s="76">
        <f t="shared" ref="H112" si="27">SUM(H103:H111)</f>
        <v>23.28</v>
      </c>
      <c r="I112" s="76">
        <f t="shared" ref="I112" si="28">SUM(I103:I111)</f>
        <v>116.86</v>
      </c>
      <c r="J112" s="76">
        <f t="shared" ref="J112" si="29">SUM(J103:J111)</f>
        <v>782.68000000000006</v>
      </c>
      <c r="K112" s="77"/>
    </row>
    <row r="113" spans="1:11" ht="14.4" x14ac:dyDescent="0.3">
      <c r="A113" s="67"/>
      <c r="B113" s="68"/>
      <c r="C113" s="5" t="s">
        <v>100</v>
      </c>
      <c r="D113" s="133" t="s">
        <v>56</v>
      </c>
      <c r="E113" s="44" t="s">
        <v>136</v>
      </c>
      <c r="F113" s="87">
        <v>80</v>
      </c>
      <c r="G113" s="110">
        <v>5.94</v>
      </c>
      <c r="H113" s="110">
        <v>9.92</v>
      </c>
      <c r="I113" s="110">
        <v>23.3</v>
      </c>
      <c r="J113" s="110">
        <v>207.46</v>
      </c>
      <c r="K113" s="56"/>
    </row>
    <row r="114" spans="1:11" ht="14.4" x14ac:dyDescent="0.3">
      <c r="A114" s="69"/>
      <c r="B114" s="63"/>
      <c r="C114" s="7"/>
      <c r="D114" s="43" t="s">
        <v>133</v>
      </c>
      <c r="E114" s="45" t="s">
        <v>137</v>
      </c>
      <c r="F114" s="46">
        <v>50</v>
      </c>
      <c r="G114" s="107">
        <v>1.88</v>
      </c>
      <c r="H114" s="107">
        <v>7.0000000000000007E-2</v>
      </c>
      <c r="I114" s="107">
        <v>8.49</v>
      </c>
      <c r="J114" s="107">
        <v>42.11</v>
      </c>
      <c r="K114" s="49" t="s">
        <v>138</v>
      </c>
    </row>
    <row r="115" spans="1:11" ht="14.4" x14ac:dyDescent="0.3">
      <c r="A115" s="69"/>
      <c r="B115" s="63"/>
      <c r="C115" s="7"/>
      <c r="D115" s="43" t="s">
        <v>28</v>
      </c>
      <c r="E115" s="45" t="s">
        <v>44</v>
      </c>
      <c r="F115" s="46">
        <v>200</v>
      </c>
      <c r="G115" s="107">
        <v>0.38</v>
      </c>
      <c r="H115" s="107">
        <v>0</v>
      </c>
      <c r="I115" s="107">
        <v>25.72</v>
      </c>
      <c r="J115" s="107">
        <v>104.4</v>
      </c>
      <c r="K115" s="49" t="s">
        <v>60</v>
      </c>
    </row>
    <row r="116" spans="1:11" ht="15" thickBot="1" x14ac:dyDescent="0.35">
      <c r="A116" s="84"/>
      <c r="B116" s="85"/>
      <c r="C116" s="86"/>
      <c r="D116" s="50" t="s">
        <v>31</v>
      </c>
      <c r="E116" s="51"/>
      <c r="F116" s="52">
        <f>SUM(F113:F115)</f>
        <v>330</v>
      </c>
      <c r="G116" s="108">
        <f>SUM(G113:G115)</f>
        <v>8.2000000000000011</v>
      </c>
      <c r="H116" s="108">
        <f>SUM(H113:H115)</f>
        <v>9.99</v>
      </c>
      <c r="I116" s="108">
        <f>SUM(I113:I115)</f>
        <v>57.51</v>
      </c>
      <c r="J116" s="108">
        <f>SUM(J113:J115)</f>
        <v>353.97</v>
      </c>
      <c r="K116" s="53"/>
    </row>
    <row r="117" spans="1:11" ht="15.75" customHeight="1" thickBot="1" x14ac:dyDescent="0.3">
      <c r="A117" s="79">
        <f>A95</f>
        <v>1</v>
      </c>
      <c r="B117" s="80">
        <f>B95</f>
        <v>5</v>
      </c>
      <c r="C117" s="158" t="s">
        <v>4</v>
      </c>
      <c r="D117" s="159"/>
      <c r="E117" s="81"/>
      <c r="F117" s="82">
        <f>F102+F112+F116</f>
        <v>1652</v>
      </c>
      <c r="G117" s="111">
        <f>G102+G112+G116</f>
        <v>51.39</v>
      </c>
      <c r="H117" s="111">
        <f>H102+H112+H116</f>
        <v>56.870000000000005</v>
      </c>
      <c r="I117" s="111">
        <f>I102+I112+I116</f>
        <v>261.29000000000002</v>
      </c>
      <c r="J117" s="111">
        <f>J102+J112+J116</f>
        <v>1764.14</v>
      </c>
      <c r="K117" s="132"/>
    </row>
    <row r="118" spans="1:11" ht="28.8" x14ac:dyDescent="0.3">
      <c r="A118" s="67">
        <v>2</v>
      </c>
      <c r="B118" s="68">
        <v>1</v>
      </c>
      <c r="C118" s="5" t="s">
        <v>20</v>
      </c>
      <c r="D118" s="83" t="s">
        <v>21</v>
      </c>
      <c r="E118" s="58" t="s">
        <v>83</v>
      </c>
      <c r="F118" s="62">
        <v>155</v>
      </c>
      <c r="G118" s="114">
        <v>5.89</v>
      </c>
      <c r="H118" s="114">
        <v>6.66</v>
      </c>
      <c r="I118" s="114">
        <v>26.31</v>
      </c>
      <c r="J118" s="114">
        <v>184.51</v>
      </c>
      <c r="K118" s="72" t="s">
        <v>46</v>
      </c>
    </row>
    <row r="119" spans="1:11" ht="14.4" x14ac:dyDescent="0.3">
      <c r="A119" s="69"/>
      <c r="B119" s="63"/>
      <c r="C119" s="7"/>
      <c r="D119" s="61" t="s">
        <v>33</v>
      </c>
      <c r="E119" s="45" t="s">
        <v>95</v>
      </c>
      <c r="F119" s="34">
        <v>50</v>
      </c>
      <c r="G119" s="104">
        <v>2.77</v>
      </c>
      <c r="H119" s="104">
        <v>4.96</v>
      </c>
      <c r="I119" s="104">
        <v>19.77</v>
      </c>
      <c r="J119" s="104">
        <v>123.04</v>
      </c>
      <c r="K119" s="93" t="s">
        <v>42</v>
      </c>
    </row>
    <row r="120" spans="1:11" ht="14.4" x14ac:dyDescent="0.3">
      <c r="A120" s="69"/>
      <c r="B120" s="63"/>
      <c r="C120" s="7"/>
      <c r="D120" s="37" t="s">
        <v>59</v>
      </c>
      <c r="E120" s="45" t="s">
        <v>61</v>
      </c>
      <c r="F120" s="116">
        <v>150</v>
      </c>
      <c r="G120" s="105">
        <v>2.4</v>
      </c>
      <c r="H120" s="105">
        <v>0.75</v>
      </c>
      <c r="I120" s="105">
        <v>31.5</v>
      </c>
      <c r="J120" s="104">
        <v>142.35</v>
      </c>
      <c r="K120" s="57" t="s">
        <v>96</v>
      </c>
    </row>
    <row r="121" spans="1:11" ht="14.4" x14ac:dyDescent="0.3">
      <c r="A121" s="69"/>
      <c r="B121" s="63"/>
      <c r="C121" s="7"/>
      <c r="D121" s="43" t="s">
        <v>22</v>
      </c>
      <c r="E121" s="45" t="s">
        <v>35</v>
      </c>
      <c r="F121" s="46">
        <v>200</v>
      </c>
      <c r="G121" s="107">
        <v>0.18</v>
      </c>
      <c r="H121" s="107">
        <v>0.04</v>
      </c>
      <c r="I121" s="107">
        <v>15.04</v>
      </c>
      <c r="J121" s="107">
        <v>61.24</v>
      </c>
      <c r="K121" s="49" t="s">
        <v>54</v>
      </c>
    </row>
    <row r="122" spans="1:11" ht="14.4" x14ac:dyDescent="0.3">
      <c r="A122" s="69"/>
      <c r="B122" s="63"/>
      <c r="C122" s="7"/>
      <c r="D122" s="7"/>
      <c r="E122" s="26"/>
      <c r="F122" s="27"/>
      <c r="G122" s="27"/>
      <c r="H122" s="27"/>
      <c r="I122" s="27"/>
      <c r="J122" s="27"/>
      <c r="K122" s="28"/>
    </row>
    <row r="123" spans="1:11" ht="14.4" x14ac:dyDescent="0.3">
      <c r="A123" s="69"/>
      <c r="B123" s="63"/>
      <c r="C123" s="7"/>
      <c r="D123" s="6"/>
      <c r="E123" s="26"/>
      <c r="F123" s="27"/>
      <c r="G123" s="27"/>
      <c r="H123" s="27"/>
      <c r="I123" s="27"/>
      <c r="J123" s="27"/>
      <c r="K123" s="28"/>
    </row>
    <row r="124" spans="1:11" ht="14.4" x14ac:dyDescent="0.3">
      <c r="A124" s="69"/>
      <c r="B124" s="63"/>
      <c r="C124" s="7"/>
      <c r="D124" s="6"/>
      <c r="E124" s="26"/>
      <c r="F124" s="27"/>
      <c r="G124" s="27"/>
      <c r="H124" s="27"/>
      <c r="I124" s="27"/>
      <c r="J124" s="27"/>
      <c r="K124" s="28"/>
    </row>
    <row r="125" spans="1:11" ht="15" thickBot="1" x14ac:dyDescent="0.35">
      <c r="A125" s="84"/>
      <c r="B125" s="85"/>
      <c r="C125" s="86"/>
      <c r="D125" s="50" t="s">
        <v>31</v>
      </c>
      <c r="E125" s="51"/>
      <c r="F125" s="52">
        <f>SUM(F118:F124)</f>
        <v>555</v>
      </c>
      <c r="G125" s="52">
        <f t="shared" ref="G125:J125" si="30">SUM(G118:G124)</f>
        <v>11.24</v>
      </c>
      <c r="H125" s="52">
        <f t="shared" si="30"/>
        <v>12.41</v>
      </c>
      <c r="I125" s="52">
        <f t="shared" si="30"/>
        <v>92.62</v>
      </c>
      <c r="J125" s="52">
        <f t="shared" si="30"/>
        <v>511.14</v>
      </c>
      <c r="K125" s="53"/>
    </row>
    <row r="126" spans="1:11" ht="15" thickBot="1" x14ac:dyDescent="0.35">
      <c r="A126" s="18">
        <f>A118</f>
        <v>2</v>
      </c>
      <c r="B126" s="13">
        <f>B118</f>
        <v>1</v>
      </c>
      <c r="C126" s="10" t="s">
        <v>23</v>
      </c>
      <c r="D126" s="149" t="s">
        <v>24</v>
      </c>
      <c r="E126" s="134" t="s">
        <v>107</v>
      </c>
      <c r="F126" s="150">
        <v>60</v>
      </c>
      <c r="G126" s="135">
        <v>0.43</v>
      </c>
      <c r="H126" s="135">
        <v>3.23</v>
      </c>
      <c r="I126" s="151">
        <v>1.1599999999999999</v>
      </c>
      <c r="J126" s="135">
        <v>35.44</v>
      </c>
      <c r="K126" s="152" t="s">
        <v>109</v>
      </c>
    </row>
    <row r="127" spans="1:11" ht="14.4" x14ac:dyDescent="0.3">
      <c r="A127" s="67"/>
      <c r="B127" s="68"/>
      <c r="C127" s="5"/>
      <c r="D127" s="42" t="s">
        <v>25</v>
      </c>
      <c r="E127" s="44" t="s">
        <v>47</v>
      </c>
      <c r="F127" s="130">
        <v>210</v>
      </c>
      <c r="G127" s="110">
        <v>7.74</v>
      </c>
      <c r="H127" s="110">
        <v>6.99</v>
      </c>
      <c r="I127" s="110">
        <v>20.56</v>
      </c>
      <c r="J127" s="110">
        <v>176.11</v>
      </c>
      <c r="K127" s="56" t="s">
        <v>90</v>
      </c>
    </row>
    <row r="128" spans="1:11" ht="14.4" x14ac:dyDescent="0.3">
      <c r="A128" s="69"/>
      <c r="B128" s="63"/>
      <c r="C128" s="7"/>
      <c r="D128" s="43" t="s">
        <v>26</v>
      </c>
      <c r="E128" s="45" t="s">
        <v>139</v>
      </c>
      <c r="F128" s="47">
        <v>90</v>
      </c>
      <c r="G128" s="107">
        <v>13.75</v>
      </c>
      <c r="H128" s="107">
        <v>19.079999999999998</v>
      </c>
      <c r="I128" s="107">
        <v>9.06</v>
      </c>
      <c r="J128" s="107">
        <v>262.98</v>
      </c>
      <c r="K128" s="49" t="s">
        <v>140</v>
      </c>
    </row>
    <row r="129" spans="1:11" ht="16.8" customHeight="1" x14ac:dyDescent="0.3">
      <c r="A129" s="69"/>
      <c r="B129" s="63"/>
      <c r="C129" s="7"/>
      <c r="D129" s="43" t="s">
        <v>27</v>
      </c>
      <c r="E129" s="45" t="s">
        <v>65</v>
      </c>
      <c r="F129" s="65">
        <v>150</v>
      </c>
      <c r="G129" s="107">
        <v>7.47</v>
      </c>
      <c r="H129" s="107">
        <v>4.7</v>
      </c>
      <c r="I129" s="107">
        <v>32.82</v>
      </c>
      <c r="J129" s="107">
        <v>203.42</v>
      </c>
      <c r="K129" s="49" t="s">
        <v>71</v>
      </c>
    </row>
    <row r="130" spans="1:11" ht="14.4" x14ac:dyDescent="0.3">
      <c r="A130" s="69"/>
      <c r="B130" s="63"/>
      <c r="C130" s="7"/>
      <c r="D130" s="43" t="s">
        <v>28</v>
      </c>
      <c r="E130" s="31" t="s">
        <v>38</v>
      </c>
      <c r="F130" s="46">
        <v>200</v>
      </c>
      <c r="G130" s="105">
        <v>0.18</v>
      </c>
      <c r="H130" s="105">
        <v>0.08</v>
      </c>
      <c r="I130" s="105">
        <v>16.3</v>
      </c>
      <c r="J130" s="104">
        <v>66.64</v>
      </c>
      <c r="K130" s="57" t="s">
        <v>72</v>
      </c>
    </row>
    <row r="131" spans="1:11" ht="14.4" x14ac:dyDescent="0.3">
      <c r="A131" s="69"/>
      <c r="B131" s="63"/>
      <c r="C131" s="7"/>
      <c r="D131" s="43" t="s">
        <v>29</v>
      </c>
      <c r="E131" s="31" t="s">
        <v>39</v>
      </c>
      <c r="F131" s="32">
        <v>30</v>
      </c>
      <c r="G131" s="105">
        <v>2.2799999999999998</v>
      </c>
      <c r="H131" s="105">
        <v>0.24</v>
      </c>
      <c r="I131" s="105">
        <v>14.76</v>
      </c>
      <c r="J131" s="104">
        <v>70.319999999999993</v>
      </c>
      <c r="K131" s="57" t="s">
        <v>57</v>
      </c>
    </row>
    <row r="132" spans="1:11" ht="14.4" x14ac:dyDescent="0.3">
      <c r="A132" s="69"/>
      <c r="B132" s="63"/>
      <c r="C132" s="7"/>
      <c r="D132" s="43" t="s">
        <v>30</v>
      </c>
      <c r="E132" s="31" t="s">
        <v>40</v>
      </c>
      <c r="F132" s="27">
        <v>50</v>
      </c>
      <c r="G132" s="107">
        <v>2.8</v>
      </c>
      <c r="H132" s="107">
        <v>0.55000000000000004</v>
      </c>
      <c r="I132" s="107">
        <v>29.7</v>
      </c>
      <c r="J132" s="107">
        <v>134.94999999999999</v>
      </c>
      <c r="K132" s="57" t="s">
        <v>58</v>
      </c>
    </row>
    <row r="133" spans="1:11" ht="14.4" x14ac:dyDescent="0.3">
      <c r="A133" s="69"/>
      <c r="B133" s="63"/>
      <c r="C133" s="7"/>
      <c r="D133" s="6"/>
      <c r="E133" s="26"/>
      <c r="F133" s="27"/>
      <c r="G133" s="27"/>
      <c r="H133" s="27"/>
      <c r="I133" s="27"/>
      <c r="J133" s="107"/>
      <c r="K133" s="28"/>
    </row>
    <row r="134" spans="1:11" ht="14.4" x14ac:dyDescent="0.3">
      <c r="A134" s="69"/>
      <c r="B134" s="63"/>
      <c r="C134" s="7"/>
      <c r="D134" s="6"/>
      <c r="E134" s="26"/>
      <c r="F134" s="27"/>
      <c r="G134" s="27"/>
      <c r="H134" s="27"/>
      <c r="I134" s="27"/>
      <c r="J134" s="27"/>
      <c r="K134" s="28"/>
    </row>
    <row r="135" spans="1:11" ht="15" thickBot="1" x14ac:dyDescent="0.35">
      <c r="A135" s="20"/>
      <c r="B135" s="12"/>
      <c r="C135" s="9"/>
      <c r="D135" s="74" t="s">
        <v>31</v>
      </c>
      <c r="E135" s="75"/>
      <c r="F135" s="76">
        <f>SUM(F126:F134)</f>
        <v>790</v>
      </c>
      <c r="G135" s="76">
        <f>SUM(G126:G134)</f>
        <v>34.65</v>
      </c>
      <c r="H135" s="76">
        <f>SUM(H126:H134)</f>
        <v>34.869999999999997</v>
      </c>
      <c r="I135" s="76">
        <f>SUM(I126:I134)</f>
        <v>124.36000000000001</v>
      </c>
      <c r="J135" s="76">
        <f>SUM(J126:J134)</f>
        <v>949.86000000000013</v>
      </c>
      <c r="K135" s="77"/>
    </row>
    <row r="136" spans="1:11" ht="14.4" x14ac:dyDescent="0.3">
      <c r="A136" s="67"/>
      <c r="B136" s="68"/>
      <c r="C136" s="5" t="s">
        <v>100</v>
      </c>
      <c r="D136" s="131" t="s">
        <v>56</v>
      </c>
      <c r="E136" s="44" t="s">
        <v>98</v>
      </c>
      <c r="F136" s="87">
        <v>140</v>
      </c>
      <c r="G136" s="110">
        <v>6.71</v>
      </c>
      <c r="H136" s="110">
        <v>9.14</v>
      </c>
      <c r="I136" s="110">
        <v>27.33</v>
      </c>
      <c r="J136" s="110">
        <v>218.42</v>
      </c>
      <c r="K136" s="56" t="s">
        <v>102</v>
      </c>
    </row>
    <row r="137" spans="1:11" ht="14.4" x14ac:dyDescent="0.3">
      <c r="A137" s="69"/>
      <c r="B137" s="63"/>
      <c r="C137" s="7"/>
      <c r="D137" s="43" t="s">
        <v>22</v>
      </c>
      <c r="E137" s="64" t="s">
        <v>80</v>
      </c>
      <c r="F137" s="65">
        <v>200</v>
      </c>
      <c r="G137" s="115">
        <v>0.06</v>
      </c>
      <c r="H137" s="115">
        <v>0</v>
      </c>
      <c r="I137" s="115">
        <v>15.34</v>
      </c>
      <c r="J137" s="115">
        <v>61.6</v>
      </c>
      <c r="K137" s="73" t="s">
        <v>82</v>
      </c>
    </row>
    <row r="138" spans="1:11" ht="14.4" x14ac:dyDescent="0.3">
      <c r="A138" s="69"/>
      <c r="B138" s="63"/>
      <c r="C138" s="7"/>
      <c r="D138" s="14"/>
      <c r="E138" s="8"/>
      <c r="F138" s="15"/>
      <c r="G138" s="15"/>
      <c r="H138" s="15"/>
      <c r="I138" s="15"/>
      <c r="J138" s="15"/>
      <c r="K138" s="19"/>
    </row>
    <row r="139" spans="1:11" ht="15" thickBot="1" x14ac:dyDescent="0.35">
      <c r="A139" s="84"/>
      <c r="B139" s="85"/>
      <c r="C139" s="86"/>
      <c r="D139" s="50" t="s">
        <v>31</v>
      </c>
      <c r="E139" s="51"/>
      <c r="F139" s="52">
        <f>SUM(F136:F138)</f>
        <v>340</v>
      </c>
      <c r="G139" s="108">
        <f>SUM(G136:G138)</f>
        <v>6.77</v>
      </c>
      <c r="H139" s="108">
        <f>SUM(H136:H138)</f>
        <v>9.14</v>
      </c>
      <c r="I139" s="108">
        <f>SUM(I136:I138)</f>
        <v>42.67</v>
      </c>
      <c r="J139" s="108">
        <f>SUM(J136:J138)</f>
        <v>280.02</v>
      </c>
      <c r="K139" s="53"/>
    </row>
    <row r="140" spans="1:11" ht="15" thickBot="1" x14ac:dyDescent="0.3">
      <c r="A140" s="79">
        <f>A118</f>
        <v>2</v>
      </c>
      <c r="B140" s="80">
        <f>B118</f>
        <v>1</v>
      </c>
      <c r="C140" s="165" t="s">
        <v>4</v>
      </c>
      <c r="D140" s="166"/>
      <c r="E140" s="81"/>
      <c r="F140" s="82">
        <f>F125+F135</f>
        <v>1345</v>
      </c>
      <c r="G140" s="82">
        <f>G125+G135</f>
        <v>45.89</v>
      </c>
      <c r="H140" s="82">
        <f>H125+H135</f>
        <v>47.28</v>
      </c>
      <c r="I140" s="82">
        <f>I125+I135</f>
        <v>216.98000000000002</v>
      </c>
      <c r="J140" s="82">
        <f>J125+J135</f>
        <v>1461</v>
      </c>
      <c r="K140" s="82"/>
    </row>
    <row r="141" spans="1:11" ht="14.4" x14ac:dyDescent="0.3">
      <c r="A141" s="67">
        <v>2</v>
      </c>
      <c r="B141" s="68">
        <v>2</v>
      </c>
      <c r="C141" s="5" t="s">
        <v>20</v>
      </c>
      <c r="D141" s="36" t="s">
        <v>21</v>
      </c>
      <c r="E141" s="58" t="s">
        <v>62</v>
      </c>
      <c r="F141" s="59">
        <v>150</v>
      </c>
      <c r="G141" s="114">
        <v>4.3499999999999996</v>
      </c>
      <c r="H141" s="114">
        <v>2.25</v>
      </c>
      <c r="I141" s="114">
        <v>24.15</v>
      </c>
      <c r="J141" s="114">
        <v>134.94</v>
      </c>
      <c r="K141" s="72" t="s">
        <v>142</v>
      </c>
    </row>
    <row r="142" spans="1:11" ht="14.4" x14ac:dyDescent="0.3">
      <c r="A142" s="69"/>
      <c r="B142" s="63"/>
      <c r="C142" s="7"/>
      <c r="D142" s="43" t="s">
        <v>29</v>
      </c>
      <c r="E142" s="45" t="s">
        <v>34</v>
      </c>
      <c r="F142" s="46">
        <v>30</v>
      </c>
      <c r="G142" s="107">
        <v>2.25</v>
      </c>
      <c r="H142" s="107">
        <v>0.87</v>
      </c>
      <c r="I142" s="107">
        <v>15.42</v>
      </c>
      <c r="J142" s="107">
        <v>78.510000000000005</v>
      </c>
      <c r="K142" s="49" t="s">
        <v>53</v>
      </c>
    </row>
    <row r="143" spans="1:11" ht="14.4" x14ac:dyDescent="0.3">
      <c r="A143" s="69"/>
      <c r="B143" s="63"/>
      <c r="C143" s="7"/>
      <c r="D143" s="61" t="s">
        <v>66</v>
      </c>
      <c r="E143" s="45" t="s">
        <v>74</v>
      </c>
      <c r="F143" s="46">
        <v>10</v>
      </c>
      <c r="G143" s="107">
        <v>0.08</v>
      </c>
      <c r="H143" s="107">
        <v>6.38</v>
      </c>
      <c r="I143" s="107">
        <v>0.12</v>
      </c>
      <c r="J143" s="107">
        <v>58.22</v>
      </c>
      <c r="K143" s="49" t="s">
        <v>76</v>
      </c>
    </row>
    <row r="144" spans="1:11" ht="14.4" x14ac:dyDescent="0.3">
      <c r="A144" s="69"/>
      <c r="B144" s="63"/>
      <c r="C144" s="7"/>
      <c r="D144" s="61" t="s">
        <v>33</v>
      </c>
      <c r="E144" s="45" t="s">
        <v>84</v>
      </c>
      <c r="F144" s="46">
        <v>40</v>
      </c>
      <c r="G144" s="107">
        <v>4.76</v>
      </c>
      <c r="H144" s="107">
        <v>4.04</v>
      </c>
      <c r="I144" s="107">
        <v>0.24</v>
      </c>
      <c r="J144" s="107">
        <v>56.36</v>
      </c>
      <c r="K144" s="49" t="s">
        <v>143</v>
      </c>
    </row>
    <row r="145" spans="1:11" ht="14.4" x14ac:dyDescent="0.3">
      <c r="A145" s="69"/>
      <c r="B145" s="63"/>
      <c r="C145" s="7"/>
      <c r="D145" s="43" t="s">
        <v>141</v>
      </c>
      <c r="E145" s="45" t="s">
        <v>61</v>
      </c>
      <c r="F145" s="116">
        <v>150</v>
      </c>
      <c r="G145" s="105">
        <v>2.4</v>
      </c>
      <c r="H145" s="105">
        <v>0.75</v>
      </c>
      <c r="I145" s="105">
        <v>31.5</v>
      </c>
      <c r="J145" s="104">
        <v>142.35</v>
      </c>
      <c r="K145" s="57" t="s">
        <v>96</v>
      </c>
    </row>
    <row r="146" spans="1:11" ht="14.4" x14ac:dyDescent="0.3">
      <c r="A146" s="69"/>
      <c r="B146" s="63"/>
      <c r="C146" s="7"/>
      <c r="D146" s="43" t="s">
        <v>22</v>
      </c>
      <c r="E146" s="45" t="s">
        <v>45</v>
      </c>
      <c r="F146" s="46">
        <v>200</v>
      </c>
      <c r="G146" s="107">
        <v>3.9</v>
      </c>
      <c r="H146" s="107">
        <v>3.06</v>
      </c>
      <c r="I146" s="107">
        <v>16.34</v>
      </c>
      <c r="J146" s="107">
        <v>108.66</v>
      </c>
      <c r="K146" s="49" t="s">
        <v>68</v>
      </c>
    </row>
    <row r="147" spans="1:11" ht="14.4" x14ac:dyDescent="0.3">
      <c r="A147" s="69"/>
      <c r="B147" s="63"/>
      <c r="C147" s="7"/>
      <c r="D147" s="6"/>
      <c r="E147" s="26"/>
      <c r="F147" s="27"/>
      <c r="G147" s="27"/>
      <c r="H147" s="27"/>
      <c r="I147" s="27"/>
      <c r="J147" s="27"/>
      <c r="K147" s="28"/>
    </row>
    <row r="148" spans="1:11" ht="15" thickBot="1" x14ac:dyDescent="0.35">
      <c r="A148" s="20"/>
      <c r="B148" s="12"/>
      <c r="C148" s="9"/>
      <c r="D148" s="74" t="s">
        <v>31</v>
      </c>
      <c r="E148" s="75"/>
      <c r="F148" s="76">
        <f>SUM(F141:F147)</f>
        <v>580</v>
      </c>
      <c r="G148" s="76">
        <f t="shared" ref="G148:J148" si="31">SUM(G141:G147)</f>
        <v>17.739999999999998</v>
      </c>
      <c r="H148" s="76">
        <f t="shared" si="31"/>
        <v>17.349999999999998</v>
      </c>
      <c r="I148" s="76">
        <f t="shared" si="31"/>
        <v>87.77000000000001</v>
      </c>
      <c r="J148" s="76">
        <f t="shared" si="31"/>
        <v>579.04</v>
      </c>
      <c r="K148" s="77"/>
    </row>
    <row r="149" spans="1:11" ht="14.4" x14ac:dyDescent="0.3">
      <c r="A149" s="67">
        <f>A141</f>
        <v>2</v>
      </c>
      <c r="B149" s="68">
        <f>B141</f>
        <v>2</v>
      </c>
      <c r="C149" s="5" t="s">
        <v>23</v>
      </c>
      <c r="D149" s="83" t="s">
        <v>24</v>
      </c>
      <c r="E149" s="58" t="s">
        <v>144</v>
      </c>
      <c r="F149" s="59">
        <v>60</v>
      </c>
      <c r="G149" s="114">
        <v>0.77</v>
      </c>
      <c r="H149" s="114">
        <v>3.22</v>
      </c>
      <c r="I149" s="114">
        <v>4.38</v>
      </c>
      <c r="J149" s="114">
        <v>49.59</v>
      </c>
      <c r="K149" s="72" t="s">
        <v>147</v>
      </c>
    </row>
    <row r="150" spans="1:11" ht="14.4" x14ac:dyDescent="0.3">
      <c r="A150" s="69"/>
      <c r="B150" s="63"/>
      <c r="C150" s="7"/>
      <c r="D150" s="43" t="s">
        <v>25</v>
      </c>
      <c r="E150" s="45" t="s">
        <v>92</v>
      </c>
      <c r="F150" s="46">
        <v>225</v>
      </c>
      <c r="G150" s="107">
        <v>8.34</v>
      </c>
      <c r="H150" s="107">
        <v>8.0500000000000007</v>
      </c>
      <c r="I150" s="107">
        <v>14.36</v>
      </c>
      <c r="J150" s="107">
        <v>163.25</v>
      </c>
      <c r="K150" s="49" t="s">
        <v>93</v>
      </c>
    </row>
    <row r="151" spans="1:11" ht="14.4" x14ac:dyDescent="0.3">
      <c r="A151" s="69"/>
      <c r="B151" s="63"/>
      <c r="C151" s="7"/>
      <c r="D151" s="43" t="s">
        <v>26</v>
      </c>
      <c r="E151" s="64" t="s">
        <v>145</v>
      </c>
      <c r="F151" s="66">
        <v>90</v>
      </c>
      <c r="G151" s="115">
        <v>11.07</v>
      </c>
      <c r="H151" s="115">
        <v>14.76</v>
      </c>
      <c r="I151" s="115">
        <v>16.02</v>
      </c>
      <c r="J151" s="115">
        <v>236.2</v>
      </c>
      <c r="K151" s="73" t="s">
        <v>148</v>
      </c>
    </row>
    <row r="152" spans="1:11" ht="14.4" x14ac:dyDescent="0.3">
      <c r="A152" s="69"/>
      <c r="B152" s="63"/>
      <c r="C152" s="7"/>
      <c r="D152" s="43" t="s">
        <v>27</v>
      </c>
      <c r="E152" s="45" t="s">
        <v>146</v>
      </c>
      <c r="F152" s="46">
        <v>150</v>
      </c>
      <c r="G152" s="107">
        <v>5.3</v>
      </c>
      <c r="H152" s="107">
        <v>3.92</v>
      </c>
      <c r="I152" s="107">
        <v>32.81</v>
      </c>
      <c r="J152" s="107">
        <v>187.64</v>
      </c>
      <c r="K152" s="49" t="s">
        <v>149</v>
      </c>
    </row>
    <row r="153" spans="1:11" ht="14.4" x14ac:dyDescent="0.3">
      <c r="A153" s="69"/>
      <c r="B153" s="63"/>
      <c r="C153" s="7"/>
      <c r="D153" s="43" t="s">
        <v>28</v>
      </c>
      <c r="E153" s="45" t="s">
        <v>44</v>
      </c>
      <c r="F153" s="46">
        <v>200</v>
      </c>
      <c r="G153" s="107">
        <v>0.38</v>
      </c>
      <c r="H153" s="107">
        <v>0</v>
      </c>
      <c r="I153" s="107">
        <v>25.72</v>
      </c>
      <c r="J153" s="107">
        <v>104.4</v>
      </c>
      <c r="K153" s="49" t="s">
        <v>60</v>
      </c>
    </row>
    <row r="154" spans="1:11" ht="14.4" x14ac:dyDescent="0.3">
      <c r="A154" s="69"/>
      <c r="B154" s="63"/>
      <c r="C154" s="7"/>
      <c r="D154" s="43" t="s">
        <v>29</v>
      </c>
      <c r="E154" s="31" t="s">
        <v>39</v>
      </c>
      <c r="F154" s="32">
        <v>30</v>
      </c>
      <c r="G154" s="105">
        <v>2.2799999999999998</v>
      </c>
      <c r="H154" s="105">
        <v>0.24</v>
      </c>
      <c r="I154" s="105">
        <v>14.76</v>
      </c>
      <c r="J154" s="104">
        <v>70.319999999999993</v>
      </c>
      <c r="K154" s="57" t="s">
        <v>57</v>
      </c>
    </row>
    <row r="155" spans="1:11" ht="14.4" x14ac:dyDescent="0.3">
      <c r="A155" s="69"/>
      <c r="B155" s="63"/>
      <c r="C155" s="7"/>
      <c r="D155" s="43" t="s">
        <v>30</v>
      </c>
      <c r="E155" s="31" t="s">
        <v>40</v>
      </c>
      <c r="F155" s="32">
        <v>40</v>
      </c>
      <c r="G155" s="107">
        <v>2.2400000000000002</v>
      </c>
      <c r="H155" s="107">
        <v>0.44</v>
      </c>
      <c r="I155" s="107">
        <v>23.76</v>
      </c>
      <c r="J155" s="107">
        <v>107.96</v>
      </c>
      <c r="K155" s="57" t="s">
        <v>58</v>
      </c>
    </row>
    <row r="156" spans="1:11" ht="14.4" x14ac:dyDescent="0.3">
      <c r="A156" s="69"/>
      <c r="B156" s="63"/>
      <c r="C156" s="7"/>
      <c r="D156" s="6"/>
      <c r="E156" s="45"/>
      <c r="F156" s="46"/>
      <c r="G156" s="27"/>
      <c r="H156" s="27"/>
      <c r="I156" s="27"/>
      <c r="J156" s="27"/>
      <c r="K156" s="28"/>
    </row>
    <row r="157" spans="1:11" ht="14.4" x14ac:dyDescent="0.3">
      <c r="A157" s="69"/>
      <c r="B157" s="63"/>
      <c r="C157" s="7"/>
      <c r="D157" s="6"/>
      <c r="E157" s="26"/>
      <c r="F157" s="27"/>
      <c r="G157" s="27"/>
      <c r="H157" s="27"/>
      <c r="I157" s="27"/>
      <c r="J157" s="27"/>
      <c r="K157" s="28"/>
    </row>
    <row r="158" spans="1:11" ht="15" thickBot="1" x14ac:dyDescent="0.35">
      <c r="A158" s="20"/>
      <c r="B158" s="12"/>
      <c r="C158" s="9"/>
      <c r="D158" s="74" t="s">
        <v>31</v>
      </c>
      <c r="E158" s="75"/>
      <c r="F158" s="76">
        <f>SUM(F149:F157)</f>
        <v>795</v>
      </c>
      <c r="G158" s="76">
        <f t="shared" ref="G158:J158" si="32">SUM(G149:G157)</f>
        <v>30.380000000000003</v>
      </c>
      <c r="H158" s="76">
        <f t="shared" si="32"/>
        <v>30.630000000000003</v>
      </c>
      <c r="I158" s="76">
        <f t="shared" si="32"/>
        <v>131.81</v>
      </c>
      <c r="J158" s="76">
        <f t="shared" si="32"/>
        <v>919.3599999999999</v>
      </c>
      <c r="K158" s="77"/>
    </row>
    <row r="159" spans="1:11" ht="14.4" x14ac:dyDescent="0.3">
      <c r="A159" s="67"/>
      <c r="B159" s="68"/>
      <c r="C159" s="5" t="s">
        <v>100</v>
      </c>
      <c r="D159" s="131" t="s">
        <v>56</v>
      </c>
      <c r="E159" s="44" t="s">
        <v>136</v>
      </c>
      <c r="F159" s="87">
        <v>80</v>
      </c>
      <c r="G159" s="110">
        <v>5.94</v>
      </c>
      <c r="H159" s="110">
        <v>9.92</v>
      </c>
      <c r="I159" s="110">
        <v>23.3</v>
      </c>
      <c r="J159" s="110">
        <v>207.46</v>
      </c>
      <c r="K159" s="56"/>
    </row>
    <row r="160" spans="1:11" ht="14.4" x14ac:dyDescent="0.3">
      <c r="A160" s="69"/>
      <c r="B160" s="63"/>
      <c r="C160" s="7"/>
      <c r="D160" s="43" t="s">
        <v>133</v>
      </c>
      <c r="E160" s="45" t="s">
        <v>137</v>
      </c>
      <c r="F160" s="46">
        <v>50</v>
      </c>
      <c r="G160" s="107">
        <v>1.88</v>
      </c>
      <c r="H160" s="107">
        <v>7.0000000000000007E-2</v>
      </c>
      <c r="I160" s="107">
        <v>8.49</v>
      </c>
      <c r="J160" s="107">
        <v>42.11</v>
      </c>
      <c r="K160" s="49" t="s">
        <v>138</v>
      </c>
    </row>
    <row r="161" spans="1:11" ht="14.4" x14ac:dyDescent="0.3">
      <c r="A161" s="69"/>
      <c r="B161" s="63"/>
      <c r="C161" s="7"/>
      <c r="D161" s="43" t="s">
        <v>28</v>
      </c>
      <c r="E161" s="45" t="s">
        <v>150</v>
      </c>
      <c r="F161" s="46">
        <v>200</v>
      </c>
      <c r="G161" s="107">
        <v>0.16</v>
      </c>
      <c r="H161" s="107">
        <v>0.16</v>
      </c>
      <c r="I161" s="107">
        <v>18.54</v>
      </c>
      <c r="J161" s="107">
        <v>76.239999999999995</v>
      </c>
      <c r="K161" s="49" t="s">
        <v>120</v>
      </c>
    </row>
    <row r="162" spans="1:11" ht="14.4" x14ac:dyDescent="0.3">
      <c r="A162" s="69"/>
      <c r="B162" s="63"/>
      <c r="C162" s="7"/>
      <c r="D162" s="43"/>
      <c r="E162" s="45"/>
      <c r="F162" s="46"/>
      <c r="G162" s="107"/>
      <c r="H162" s="107"/>
      <c r="I162" s="107"/>
      <c r="J162" s="107"/>
      <c r="K162" s="109"/>
    </row>
    <row r="163" spans="1:11" ht="15" thickBot="1" x14ac:dyDescent="0.35">
      <c r="A163" s="84"/>
      <c r="B163" s="85"/>
      <c r="C163" s="86"/>
      <c r="D163" s="50" t="s">
        <v>31</v>
      </c>
      <c r="E163" s="51"/>
      <c r="F163" s="52">
        <f>SUM(F159:F161)</f>
        <v>330</v>
      </c>
      <c r="G163" s="108">
        <f>SUM(G159:G161)</f>
        <v>7.98</v>
      </c>
      <c r="H163" s="108">
        <f>SUM(H159:H161)</f>
        <v>10.15</v>
      </c>
      <c r="I163" s="108">
        <f>SUM(I159:I161)</f>
        <v>50.33</v>
      </c>
      <c r="J163" s="108">
        <f>SUM(J159:J161)</f>
        <v>325.81</v>
      </c>
      <c r="K163" s="53"/>
    </row>
    <row r="164" spans="1:11" ht="15" thickBot="1" x14ac:dyDescent="0.3">
      <c r="A164" s="79">
        <f>A141</f>
        <v>2</v>
      </c>
      <c r="B164" s="80">
        <f>B141</f>
        <v>2</v>
      </c>
      <c r="C164" s="158" t="s">
        <v>4</v>
      </c>
      <c r="D164" s="159"/>
      <c r="E164" s="81"/>
      <c r="F164" s="82">
        <f>F148+F158+F163</f>
        <v>1705</v>
      </c>
      <c r="G164" s="111">
        <f>G148+G158+G163</f>
        <v>56.100000000000009</v>
      </c>
      <c r="H164" s="111">
        <f>H148+H158+H163</f>
        <v>58.13</v>
      </c>
      <c r="I164" s="111">
        <f>I148+I158+I163</f>
        <v>269.91000000000003</v>
      </c>
      <c r="J164" s="111">
        <f>J148+J158+J163</f>
        <v>1824.2099999999998</v>
      </c>
      <c r="K164" s="132"/>
    </row>
    <row r="165" spans="1:11" ht="14.4" x14ac:dyDescent="0.3">
      <c r="A165" s="67">
        <v>2</v>
      </c>
      <c r="B165" s="68">
        <v>3</v>
      </c>
      <c r="C165" s="5" t="s">
        <v>20</v>
      </c>
      <c r="D165" s="42" t="s">
        <v>21</v>
      </c>
      <c r="E165" s="58" t="s">
        <v>151</v>
      </c>
      <c r="F165" s="59">
        <v>150</v>
      </c>
      <c r="G165" s="114">
        <v>16.38</v>
      </c>
      <c r="H165" s="114">
        <v>15.9</v>
      </c>
      <c r="I165" s="114">
        <v>21.62</v>
      </c>
      <c r="J165" s="114">
        <v>295.12</v>
      </c>
      <c r="K165" s="72" t="s">
        <v>152</v>
      </c>
    </row>
    <row r="166" spans="1:11" ht="14.4" x14ac:dyDescent="0.3">
      <c r="A166" s="69"/>
      <c r="B166" s="63"/>
      <c r="C166" s="7"/>
      <c r="D166" s="43" t="s">
        <v>91</v>
      </c>
      <c r="E166" s="45" t="s">
        <v>34</v>
      </c>
      <c r="F166" s="46">
        <v>20</v>
      </c>
      <c r="G166" s="107">
        <v>1.5</v>
      </c>
      <c r="H166" s="107">
        <v>0.57999999999999996</v>
      </c>
      <c r="I166" s="107">
        <v>10.28</v>
      </c>
      <c r="J166" s="107">
        <v>52.34</v>
      </c>
      <c r="K166" s="49" t="s">
        <v>53</v>
      </c>
    </row>
    <row r="167" spans="1:11" ht="14.4" x14ac:dyDescent="0.3">
      <c r="A167" s="69"/>
      <c r="B167" s="63"/>
      <c r="C167" s="7"/>
      <c r="D167" s="61" t="s">
        <v>66</v>
      </c>
      <c r="E167" s="45" t="s">
        <v>74</v>
      </c>
      <c r="F167" s="46">
        <v>10</v>
      </c>
      <c r="G167" s="107">
        <v>0.08</v>
      </c>
      <c r="H167" s="107">
        <v>6.38</v>
      </c>
      <c r="I167" s="107">
        <v>0.12</v>
      </c>
      <c r="J167" s="107">
        <v>58.22</v>
      </c>
      <c r="K167" s="49" t="s">
        <v>76</v>
      </c>
    </row>
    <row r="168" spans="1:11" ht="15.75" customHeight="1" x14ac:dyDescent="0.3">
      <c r="A168" s="69"/>
      <c r="B168" s="63"/>
      <c r="C168" s="7"/>
      <c r="D168" s="43" t="s">
        <v>22</v>
      </c>
      <c r="E168" s="45" t="s">
        <v>43</v>
      </c>
      <c r="F168" s="46">
        <v>207</v>
      </c>
      <c r="G168" s="105">
        <v>0.24</v>
      </c>
      <c r="H168" s="105">
        <v>0.06</v>
      </c>
      <c r="I168" s="105">
        <v>15.22</v>
      </c>
      <c r="J168" s="104">
        <v>62.38</v>
      </c>
      <c r="K168" s="49" t="s">
        <v>79</v>
      </c>
    </row>
    <row r="169" spans="1:11" ht="14.4" x14ac:dyDescent="0.3">
      <c r="A169" s="69"/>
      <c r="B169" s="63"/>
      <c r="C169" s="7"/>
      <c r="D169" s="43" t="s">
        <v>59</v>
      </c>
      <c r="E169" s="45" t="s">
        <v>61</v>
      </c>
      <c r="F169" s="116">
        <v>150</v>
      </c>
      <c r="G169" s="105">
        <v>1.65</v>
      </c>
      <c r="H169" s="105">
        <v>0.75</v>
      </c>
      <c r="I169" s="105">
        <v>13.05</v>
      </c>
      <c r="J169" s="104">
        <v>65.55</v>
      </c>
      <c r="K169" s="57" t="s">
        <v>96</v>
      </c>
    </row>
    <row r="170" spans="1:11" ht="14.4" x14ac:dyDescent="0.3">
      <c r="A170" s="69"/>
      <c r="B170" s="63"/>
      <c r="C170" s="7"/>
      <c r="D170" s="43"/>
      <c r="E170" s="45"/>
      <c r="F170" s="46"/>
      <c r="G170" s="41"/>
      <c r="H170" s="41"/>
      <c r="I170" s="41"/>
      <c r="J170" s="41"/>
      <c r="K170" s="28"/>
    </row>
    <row r="171" spans="1:11" ht="14.4" x14ac:dyDescent="0.3">
      <c r="A171" s="69"/>
      <c r="B171" s="63"/>
      <c r="C171" s="7"/>
      <c r="D171" s="6"/>
      <c r="E171" s="26"/>
      <c r="F171" s="27"/>
      <c r="G171" s="27"/>
      <c r="H171" s="27"/>
      <c r="I171" s="27"/>
      <c r="J171" s="27"/>
      <c r="K171" s="28"/>
    </row>
    <row r="172" spans="1:11" ht="15" thickBot="1" x14ac:dyDescent="0.35">
      <c r="A172" s="20"/>
      <c r="B172" s="12"/>
      <c r="C172" s="9"/>
      <c r="D172" s="74" t="s">
        <v>31</v>
      </c>
      <c r="E172" s="75"/>
      <c r="F172" s="76">
        <f>SUM(F165:F171)</f>
        <v>537</v>
      </c>
      <c r="G172" s="76">
        <f t="shared" ref="G172:J172" si="33">SUM(G165:G171)</f>
        <v>19.849999999999994</v>
      </c>
      <c r="H172" s="76">
        <f t="shared" si="33"/>
        <v>23.669999999999998</v>
      </c>
      <c r="I172" s="76">
        <f t="shared" si="33"/>
        <v>60.289999999999992</v>
      </c>
      <c r="J172" s="76">
        <f t="shared" si="33"/>
        <v>533.61</v>
      </c>
      <c r="K172" s="77"/>
    </row>
    <row r="173" spans="1:11" ht="14.4" x14ac:dyDescent="0.3">
      <c r="A173" s="67">
        <f>A165</f>
        <v>2</v>
      </c>
      <c r="B173" s="68">
        <f>B165</f>
        <v>3</v>
      </c>
      <c r="C173" s="5" t="s">
        <v>23</v>
      </c>
      <c r="D173" s="83" t="s">
        <v>24</v>
      </c>
      <c r="E173" s="58" t="s">
        <v>121</v>
      </c>
      <c r="F173" s="59">
        <v>60</v>
      </c>
      <c r="G173" s="114">
        <v>0.53</v>
      </c>
      <c r="H173" s="114">
        <v>3.26</v>
      </c>
      <c r="I173" s="114">
        <v>1.95</v>
      </c>
      <c r="J173" s="114">
        <v>39.22</v>
      </c>
      <c r="K173" s="72" t="s">
        <v>125</v>
      </c>
    </row>
    <row r="174" spans="1:11" ht="14.4" x14ac:dyDescent="0.3">
      <c r="A174" s="69"/>
      <c r="B174" s="63"/>
      <c r="C174" s="7"/>
      <c r="D174" s="43" t="s">
        <v>25</v>
      </c>
      <c r="E174" s="45" t="s">
        <v>87</v>
      </c>
      <c r="F174" s="46">
        <v>210</v>
      </c>
      <c r="G174" s="107">
        <v>1.54</v>
      </c>
      <c r="H174" s="107">
        <v>4.96</v>
      </c>
      <c r="I174" s="107">
        <v>8.49</v>
      </c>
      <c r="J174" s="107">
        <v>84.76</v>
      </c>
      <c r="K174" s="49" t="s">
        <v>89</v>
      </c>
    </row>
    <row r="175" spans="1:11" ht="14.4" x14ac:dyDescent="0.3">
      <c r="A175" s="69"/>
      <c r="B175" s="63"/>
      <c r="C175" s="7"/>
      <c r="D175" s="78" t="s">
        <v>27</v>
      </c>
      <c r="E175" s="64" t="s">
        <v>80</v>
      </c>
      <c r="F175" s="66">
        <v>150</v>
      </c>
      <c r="G175" s="115">
        <v>12.96</v>
      </c>
      <c r="H175" s="115">
        <v>20.100000000000001</v>
      </c>
      <c r="I175" s="115">
        <v>25.55</v>
      </c>
      <c r="J175" s="115">
        <v>334.94</v>
      </c>
      <c r="K175" s="73" t="s">
        <v>153</v>
      </c>
    </row>
    <row r="176" spans="1:11" ht="14.4" x14ac:dyDescent="0.3">
      <c r="A176" s="69"/>
      <c r="B176" s="63"/>
      <c r="C176" s="7"/>
      <c r="D176" s="38" t="s">
        <v>28</v>
      </c>
      <c r="E176" s="64" t="s">
        <v>80</v>
      </c>
      <c r="F176" s="65">
        <v>200</v>
      </c>
      <c r="G176" s="115">
        <v>0.06</v>
      </c>
      <c r="H176" s="115">
        <v>0</v>
      </c>
      <c r="I176" s="115">
        <v>15.34</v>
      </c>
      <c r="J176" s="115">
        <v>61.6</v>
      </c>
      <c r="K176" s="73" t="s">
        <v>82</v>
      </c>
    </row>
    <row r="177" spans="1:11" ht="14.4" x14ac:dyDescent="0.3">
      <c r="A177" s="69"/>
      <c r="B177" s="63"/>
      <c r="C177" s="7"/>
      <c r="D177" s="43" t="s">
        <v>29</v>
      </c>
      <c r="E177" s="45" t="s">
        <v>39</v>
      </c>
      <c r="F177" s="46">
        <v>40</v>
      </c>
      <c r="G177" s="107">
        <v>3.04</v>
      </c>
      <c r="H177" s="107">
        <v>0.32</v>
      </c>
      <c r="I177" s="107">
        <v>19.68</v>
      </c>
      <c r="J177" s="107">
        <v>93.76</v>
      </c>
      <c r="K177" s="49" t="s">
        <v>57</v>
      </c>
    </row>
    <row r="178" spans="1:11" ht="14.4" x14ac:dyDescent="0.3">
      <c r="A178" s="69"/>
      <c r="B178" s="63"/>
      <c r="C178" s="7"/>
      <c r="D178" s="43" t="s">
        <v>30</v>
      </c>
      <c r="E178" s="31" t="s">
        <v>40</v>
      </c>
      <c r="F178" s="32">
        <v>50</v>
      </c>
      <c r="G178" s="107">
        <v>2.8</v>
      </c>
      <c r="H178" s="107">
        <v>0.55000000000000004</v>
      </c>
      <c r="I178" s="107">
        <v>29.7</v>
      </c>
      <c r="J178" s="107">
        <v>134.94999999999999</v>
      </c>
      <c r="K178" s="57" t="s">
        <v>58</v>
      </c>
    </row>
    <row r="179" spans="1:11" ht="14.4" x14ac:dyDescent="0.3">
      <c r="A179" s="69"/>
      <c r="B179" s="63"/>
      <c r="C179" s="7"/>
      <c r="D179" s="6"/>
      <c r="E179" s="26"/>
      <c r="F179" s="27"/>
      <c r="G179" s="27"/>
      <c r="H179" s="27"/>
      <c r="I179" s="27"/>
      <c r="J179" s="27"/>
      <c r="K179" s="28"/>
    </row>
    <row r="180" spans="1:11" ht="14.4" x14ac:dyDescent="0.3">
      <c r="A180" s="69"/>
      <c r="B180" s="63"/>
      <c r="C180" s="7"/>
      <c r="D180" s="6"/>
      <c r="E180" s="26"/>
      <c r="F180" s="27"/>
      <c r="G180" s="27"/>
      <c r="H180" s="27"/>
      <c r="I180" s="27"/>
      <c r="J180" s="27"/>
      <c r="K180" s="28"/>
    </row>
    <row r="181" spans="1:11" ht="15" thickBot="1" x14ac:dyDescent="0.35">
      <c r="A181" s="20"/>
      <c r="B181" s="12"/>
      <c r="C181" s="9"/>
      <c r="D181" s="74" t="s">
        <v>31</v>
      </c>
      <c r="E181" s="75"/>
      <c r="F181" s="76">
        <f>SUM(F173:F180)</f>
        <v>710</v>
      </c>
      <c r="G181" s="76">
        <f>SUM(G173:G180)</f>
        <v>20.930000000000003</v>
      </c>
      <c r="H181" s="76">
        <f>SUM(H173:H180)</f>
        <v>29.19</v>
      </c>
      <c r="I181" s="76">
        <f>SUM(I173:I180)</f>
        <v>100.71</v>
      </c>
      <c r="J181" s="76">
        <f>SUM(J173:J180)</f>
        <v>749.23</v>
      </c>
      <c r="K181" s="77"/>
    </row>
    <row r="182" spans="1:11" ht="14.4" x14ac:dyDescent="0.3">
      <c r="A182" s="67"/>
      <c r="B182" s="68"/>
      <c r="C182" s="5" t="s">
        <v>100</v>
      </c>
      <c r="D182" s="131" t="s">
        <v>56</v>
      </c>
      <c r="E182" s="58" t="s">
        <v>129</v>
      </c>
      <c r="F182" s="59">
        <v>100</v>
      </c>
      <c r="G182" s="114">
        <v>9.14</v>
      </c>
      <c r="H182" s="114">
        <v>10.74</v>
      </c>
      <c r="I182" s="114">
        <v>31.08</v>
      </c>
      <c r="J182" s="114">
        <v>257.54000000000002</v>
      </c>
      <c r="K182" s="72" t="s">
        <v>130</v>
      </c>
    </row>
    <row r="183" spans="1:11" ht="14.4" x14ac:dyDescent="0.3">
      <c r="A183" s="69"/>
      <c r="B183" s="63"/>
      <c r="C183" s="7"/>
      <c r="D183" s="43" t="s">
        <v>22</v>
      </c>
      <c r="E183" s="31" t="s">
        <v>38</v>
      </c>
      <c r="F183" s="32">
        <v>200</v>
      </c>
      <c r="G183" s="105">
        <v>0.18</v>
      </c>
      <c r="H183" s="105">
        <v>0.08</v>
      </c>
      <c r="I183" s="105">
        <v>16.3</v>
      </c>
      <c r="J183" s="104">
        <v>66.64</v>
      </c>
      <c r="K183" s="57" t="s">
        <v>72</v>
      </c>
    </row>
    <row r="184" spans="1:11" ht="14.4" x14ac:dyDescent="0.3">
      <c r="A184" s="69"/>
      <c r="B184" s="63"/>
      <c r="C184" s="7"/>
      <c r="D184" s="14"/>
      <c r="E184" s="8"/>
      <c r="F184" s="15"/>
      <c r="G184" s="15"/>
      <c r="H184" s="15"/>
      <c r="I184" s="15"/>
      <c r="J184" s="15"/>
      <c r="K184" s="19"/>
    </row>
    <row r="185" spans="1:11" ht="15" thickBot="1" x14ac:dyDescent="0.35">
      <c r="A185" s="84"/>
      <c r="B185" s="85"/>
      <c r="C185" s="86"/>
      <c r="D185" s="50" t="s">
        <v>31</v>
      </c>
      <c r="E185" s="51"/>
      <c r="F185" s="52">
        <f>SUM(F182:F184)</f>
        <v>300</v>
      </c>
      <c r="G185" s="108">
        <f>SUM(G182:G184)</f>
        <v>9.32</v>
      </c>
      <c r="H185" s="108">
        <f>SUM(H182:H184)</f>
        <v>10.82</v>
      </c>
      <c r="I185" s="108">
        <f>SUM(I182:I184)</f>
        <v>47.379999999999995</v>
      </c>
      <c r="J185" s="108">
        <f>SUM(J182:J184)</f>
        <v>324.18</v>
      </c>
      <c r="K185" s="53"/>
    </row>
    <row r="186" spans="1:11" ht="15" thickBot="1" x14ac:dyDescent="0.3">
      <c r="A186" s="79">
        <f>A165</f>
        <v>2</v>
      </c>
      <c r="B186" s="80">
        <f>B165</f>
        <v>3</v>
      </c>
      <c r="C186" s="165" t="s">
        <v>4</v>
      </c>
      <c r="D186" s="166"/>
      <c r="E186" s="81"/>
      <c r="F186" s="82">
        <f>F172+F181+F185</f>
        <v>1547</v>
      </c>
      <c r="G186" s="111">
        <f>G172+G181+G185</f>
        <v>50.1</v>
      </c>
      <c r="H186" s="111">
        <f>H172+H181+H185</f>
        <v>63.68</v>
      </c>
      <c r="I186" s="111">
        <f>I172+I181+I185</f>
        <v>208.38</v>
      </c>
      <c r="J186" s="111">
        <f>J172+J181+J185</f>
        <v>1607.0200000000002</v>
      </c>
      <c r="K186" s="82"/>
    </row>
    <row r="187" spans="1:11" ht="14.4" x14ac:dyDescent="0.3">
      <c r="A187" s="67">
        <v>2</v>
      </c>
      <c r="B187" s="68">
        <v>4</v>
      </c>
      <c r="C187" s="5" t="s">
        <v>20</v>
      </c>
      <c r="D187" s="83" t="s">
        <v>21</v>
      </c>
      <c r="E187" s="44"/>
      <c r="F187" s="87"/>
      <c r="G187" s="55"/>
      <c r="H187" s="55"/>
      <c r="I187" s="55"/>
      <c r="J187" s="55"/>
      <c r="K187" s="56"/>
    </row>
    <row r="188" spans="1:11" ht="14.4" x14ac:dyDescent="0.3">
      <c r="A188" s="69"/>
      <c r="B188" s="63"/>
      <c r="C188" s="7"/>
      <c r="D188" s="78" t="s">
        <v>55</v>
      </c>
      <c r="E188" s="33"/>
      <c r="F188" s="34"/>
      <c r="G188" s="35"/>
      <c r="H188" s="35"/>
      <c r="I188" s="35"/>
      <c r="J188" s="35"/>
      <c r="K188" s="48"/>
    </row>
    <row r="189" spans="1:11" ht="28.8" x14ac:dyDescent="0.3">
      <c r="A189" s="69"/>
      <c r="B189" s="63"/>
      <c r="C189" s="7"/>
      <c r="D189" s="78" t="s">
        <v>21</v>
      </c>
      <c r="E189" s="45" t="s">
        <v>154</v>
      </c>
      <c r="F189" s="46">
        <v>155</v>
      </c>
      <c r="G189" s="138">
        <v>4.41</v>
      </c>
      <c r="H189" s="138">
        <v>5.05</v>
      </c>
      <c r="I189" s="138">
        <v>23.36</v>
      </c>
      <c r="J189" s="138">
        <v>156.57</v>
      </c>
      <c r="K189" s="49" t="s">
        <v>156</v>
      </c>
    </row>
    <row r="190" spans="1:11" ht="14.4" x14ac:dyDescent="0.3">
      <c r="A190" s="69"/>
      <c r="B190" s="63"/>
      <c r="C190" s="7"/>
      <c r="D190" s="61" t="s">
        <v>66</v>
      </c>
      <c r="E190" s="33" t="s">
        <v>155</v>
      </c>
      <c r="F190" s="34">
        <v>20</v>
      </c>
      <c r="G190" s="139">
        <v>5.68</v>
      </c>
      <c r="H190" s="139">
        <v>9.93</v>
      </c>
      <c r="I190" s="139">
        <v>0.88</v>
      </c>
      <c r="J190" s="139">
        <v>115.66</v>
      </c>
      <c r="K190" s="48" t="s">
        <v>157</v>
      </c>
    </row>
    <row r="191" spans="1:11" ht="14.4" x14ac:dyDescent="0.3">
      <c r="A191" s="69"/>
      <c r="B191" s="63"/>
      <c r="C191" s="7"/>
      <c r="D191" s="43" t="s">
        <v>29</v>
      </c>
      <c r="E191" s="45" t="s">
        <v>34</v>
      </c>
      <c r="F191" s="46">
        <v>30</v>
      </c>
      <c r="G191" s="138">
        <v>2.25</v>
      </c>
      <c r="H191" s="138">
        <v>0.87</v>
      </c>
      <c r="I191" s="138">
        <v>15.42</v>
      </c>
      <c r="J191" s="138">
        <v>78.510000000000005</v>
      </c>
      <c r="K191" s="49" t="s">
        <v>53</v>
      </c>
    </row>
    <row r="192" spans="1:11" ht="14.4" x14ac:dyDescent="0.3">
      <c r="A192" s="69"/>
      <c r="B192" s="63"/>
      <c r="C192" s="7"/>
      <c r="D192" s="43" t="s">
        <v>22</v>
      </c>
      <c r="E192" s="45" t="s">
        <v>35</v>
      </c>
      <c r="F192" s="46">
        <v>200</v>
      </c>
      <c r="G192" s="138">
        <v>0.18</v>
      </c>
      <c r="H192" s="138">
        <v>0.04</v>
      </c>
      <c r="I192" s="138">
        <v>15.04</v>
      </c>
      <c r="J192" s="138">
        <v>61.24</v>
      </c>
      <c r="K192" s="49" t="s">
        <v>54</v>
      </c>
    </row>
    <row r="193" spans="1:11" ht="14.4" x14ac:dyDescent="0.3">
      <c r="A193" s="69"/>
      <c r="B193" s="63"/>
      <c r="C193" s="7"/>
      <c r="D193" s="43" t="s">
        <v>141</v>
      </c>
      <c r="E193" s="45" t="s">
        <v>61</v>
      </c>
      <c r="F193" s="116">
        <v>150</v>
      </c>
      <c r="G193" s="141">
        <v>1.65</v>
      </c>
      <c r="H193" s="141">
        <v>0.75</v>
      </c>
      <c r="I193" s="141">
        <v>13.05</v>
      </c>
      <c r="J193" s="139">
        <v>65.55</v>
      </c>
      <c r="K193" s="57" t="s">
        <v>96</v>
      </c>
    </row>
    <row r="194" spans="1:11" ht="14.4" x14ac:dyDescent="0.3">
      <c r="A194" s="69"/>
      <c r="B194" s="63"/>
      <c r="C194" s="7"/>
      <c r="D194" s="45"/>
      <c r="E194" s="45"/>
      <c r="F194" s="27"/>
      <c r="G194" s="27"/>
      <c r="H194" s="27"/>
      <c r="I194" s="27"/>
      <c r="J194" s="27"/>
      <c r="K194" s="28"/>
    </row>
    <row r="195" spans="1:11" ht="15" thickBot="1" x14ac:dyDescent="0.35">
      <c r="A195" s="20"/>
      <c r="B195" s="12"/>
      <c r="C195" s="9"/>
      <c r="D195" s="74" t="s">
        <v>31</v>
      </c>
      <c r="E195" s="75"/>
      <c r="F195" s="76">
        <f>SUM(F187:F193)</f>
        <v>555</v>
      </c>
      <c r="G195" s="76">
        <f t="shared" ref="G195:J195" si="34">SUM(G187:G193)</f>
        <v>14.17</v>
      </c>
      <c r="H195" s="76">
        <f t="shared" si="34"/>
        <v>16.64</v>
      </c>
      <c r="I195" s="76">
        <f t="shared" si="34"/>
        <v>67.75</v>
      </c>
      <c r="J195" s="76">
        <f t="shared" si="34"/>
        <v>477.53000000000003</v>
      </c>
      <c r="K195" s="77"/>
    </row>
    <row r="196" spans="1:11" ht="14.4" x14ac:dyDescent="0.3">
      <c r="A196" s="67">
        <f>A187</f>
        <v>2</v>
      </c>
      <c r="B196" s="68">
        <f>B187</f>
        <v>4</v>
      </c>
      <c r="C196" s="5" t="s">
        <v>23</v>
      </c>
      <c r="D196" s="42" t="s">
        <v>24</v>
      </c>
      <c r="E196" s="70" t="s">
        <v>97</v>
      </c>
      <c r="F196" s="30">
        <v>60</v>
      </c>
      <c r="G196" s="153">
        <v>0.95</v>
      </c>
      <c r="H196" s="153">
        <v>2.69</v>
      </c>
      <c r="I196" s="153">
        <v>5.34</v>
      </c>
      <c r="J196" s="153">
        <v>49.57</v>
      </c>
      <c r="K196" s="92" t="s">
        <v>101</v>
      </c>
    </row>
    <row r="197" spans="1:11" ht="14.4" x14ac:dyDescent="0.3">
      <c r="A197" s="69"/>
      <c r="B197" s="63"/>
      <c r="C197" s="7"/>
      <c r="D197" s="43" t="s">
        <v>25</v>
      </c>
      <c r="E197" s="45" t="s">
        <v>122</v>
      </c>
      <c r="F197" s="47">
        <v>220</v>
      </c>
      <c r="G197" s="138">
        <v>6.12</v>
      </c>
      <c r="H197" s="138">
        <v>5.24</v>
      </c>
      <c r="I197" s="138">
        <v>13.49</v>
      </c>
      <c r="J197" s="138">
        <v>125.6</v>
      </c>
      <c r="K197" s="49" t="s">
        <v>126</v>
      </c>
    </row>
    <row r="198" spans="1:11" ht="14.4" x14ac:dyDescent="0.3">
      <c r="A198" s="69"/>
      <c r="B198" s="63"/>
      <c r="C198" s="7"/>
      <c r="D198" s="43" t="s">
        <v>26</v>
      </c>
      <c r="E198" s="64" t="s">
        <v>158</v>
      </c>
      <c r="F198" s="66">
        <v>90</v>
      </c>
      <c r="G198" s="140">
        <v>13.82</v>
      </c>
      <c r="H198" s="140">
        <v>7.08</v>
      </c>
      <c r="I198" s="140">
        <v>11.48</v>
      </c>
      <c r="J198" s="140">
        <v>164.91</v>
      </c>
      <c r="K198" s="73" t="s">
        <v>160</v>
      </c>
    </row>
    <row r="199" spans="1:11" ht="14.4" x14ac:dyDescent="0.3">
      <c r="A199" s="69"/>
      <c r="B199" s="63"/>
      <c r="C199" s="7"/>
      <c r="D199" s="43" t="s">
        <v>27</v>
      </c>
      <c r="E199" s="45" t="s">
        <v>159</v>
      </c>
      <c r="F199" s="46">
        <v>150</v>
      </c>
      <c r="G199" s="138">
        <v>3.17</v>
      </c>
      <c r="H199" s="138">
        <v>10.050000000000001</v>
      </c>
      <c r="I199" s="138">
        <v>24.06</v>
      </c>
      <c r="J199" s="138">
        <v>199.35</v>
      </c>
      <c r="K199" s="49" t="s">
        <v>161</v>
      </c>
    </row>
    <row r="200" spans="1:11" ht="14.4" x14ac:dyDescent="0.3">
      <c r="A200" s="69"/>
      <c r="B200" s="63"/>
      <c r="C200" s="7"/>
      <c r="D200" s="43" t="s">
        <v>28</v>
      </c>
      <c r="E200" s="45" t="s">
        <v>44</v>
      </c>
      <c r="F200" s="46">
        <v>200</v>
      </c>
      <c r="G200" s="138">
        <v>0.38</v>
      </c>
      <c r="H200" s="138">
        <v>0</v>
      </c>
      <c r="I200" s="138">
        <v>25.72</v>
      </c>
      <c r="J200" s="138">
        <v>104.4</v>
      </c>
      <c r="K200" s="49" t="s">
        <v>60</v>
      </c>
    </row>
    <row r="201" spans="1:11" ht="14.4" x14ac:dyDescent="0.3">
      <c r="A201" s="69"/>
      <c r="B201" s="63"/>
      <c r="C201" s="7"/>
      <c r="D201" s="43" t="s">
        <v>29</v>
      </c>
      <c r="E201" s="31" t="s">
        <v>39</v>
      </c>
      <c r="F201" s="32">
        <v>30</v>
      </c>
      <c r="G201" s="141">
        <v>2.2799999999999998</v>
      </c>
      <c r="H201" s="141">
        <v>0.24</v>
      </c>
      <c r="I201" s="141">
        <v>14.76</v>
      </c>
      <c r="J201" s="139">
        <v>70.319999999999993</v>
      </c>
      <c r="K201" s="57" t="s">
        <v>57</v>
      </c>
    </row>
    <row r="202" spans="1:11" ht="14.4" x14ac:dyDescent="0.3">
      <c r="A202" s="69"/>
      <c r="B202" s="63"/>
      <c r="C202" s="7"/>
      <c r="D202" s="43" t="s">
        <v>30</v>
      </c>
      <c r="E202" s="31" t="s">
        <v>40</v>
      </c>
      <c r="F202" s="32">
        <v>50</v>
      </c>
      <c r="G202" s="138">
        <v>2.8</v>
      </c>
      <c r="H202" s="138">
        <v>0.55000000000000004</v>
      </c>
      <c r="I202" s="138">
        <v>29.7</v>
      </c>
      <c r="J202" s="138">
        <v>134.94999999999999</v>
      </c>
      <c r="K202" s="57" t="s">
        <v>58</v>
      </c>
    </row>
    <row r="203" spans="1:11" ht="14.4" x14ac:dyDescent="0.3">
      <c r="A203" s="69"/>
      <c r="B203" s="63"/>
      <c r="C203" s="7"/>
      <c r="D203" s="6"/>
      <c r="E203" s="26"/>
      <c r="F203" s="27"/>
      <c r="G203" s="27"/>
      <c r="H203" s="27"/>
      <c r="I203" s="27"/>
      <c r="J203" s="27"/>
      <c r="K203" s="28"/>
    </row>
    <row r="204" spans="1:11" ht="14.4" x14ac:dyDescent="0.3">
      <c r="A204" s="69"/>
      <c r="B204" s="63"/>
      <c r="C204" s="7"/>
      <c r="D204" s="6"/>
      <c r="E204" s="26"/>
      <c r="F204" s="27"/>
      <c r="G204" s="27"/>
      <c r="H204" s="27"/>
      <c r="I204" s="27"/>
      <c r="J204" s="27"/>
      <c r="K204" s="28"/>
    </row>
    <row r="205" spans="1:11" ht="15" thickBot="1" x14ac:dyDescent="0.35">
      <c r="A205" s="20"/>
      <c r="B205" s="12"/>
      <c r="C205" s="9"/>
      <c r="D205" s="74" t="s">
        <v>31</v>
      </c>
      <c r="E205" s="75"/>
      <c r="F205" s="76">
        <f>SUM(F196:F204)</f>
        <v>800</v>
      </c>
      <c r="G205" s="76">
        <f t="shared" ref="G205:J205" si="35">SUM(G196:G204)</f>
        <v>29.520000000000003</v>
      </c>
      <c r="H205" s="76">
        <f t="shared" si="35"/>
        <v>25.85</v>
      </c>
      <c r="I205" s="76">
        <f t="shared" si="35"/>
        <v>124.55000000000001</v>
      </c>
      <c r="J205" s="76">
        <f t="shared" si="35"/>
        <v>849.09999999999991</v>
      </c>
      <c r="K205" s="77"/>
    </row>
    <row r="206" spans="1:11" ht="14.4" x14ac:dyDescent="0.3">
      <c r="A206" s="67"/>
      <c r="B206" s="68"/>
      <c r="C206" s="5" t="s">
        <v>100</v>
      </c>
      <c r="D206" s="131" t="s">
        <v>56</v>
      </c>
      <c r="E206" s="70" t="s">
        <v>162</v>
      </c>
      <c r="F206" s="87">
        <v>110</v>
      </c>
      <c r="G206" s="154">
        <v>7.26</v>
      </c>
      <c r="H206" s="154">
        <v>12.5</v>
      </c>
      <c r="I206" s="154">
        <v>30.62</v>
      </c>
      <c r="J206" s="154">
        <v>234.99</v>
      </c>
      <c r="K206" s="92" t="s">
        <v>42</v>
      </c>
    </row>
    <row r="207" spans="1:11" ht="14.4" x14ac:dyDescent="0.3">
      <c r="A207" s="69"/>
      <c r="B207" s="63"/>
      <c r="C207" s="7"/>
      <c r="D207" s="43" t="s">
        <v>22</v>
      </c>
      <c r="E207" s="31" t="s">
        <v>99</v>
      </c>
      <c r="F207" s="39">
        <v>200</v>
      </c>
      <c r="G207" s="141">
        <v>0.14000000000000001</v>
      </c>
      <c r="H207" s="141">
        <v>0.06</v>
      </c>
      <c r="I207" s="141">
        <v>22.36</v>
      </c>
      <c r="J207" s="141">
        <v>90.54</v>
      </c>
      <c r="K207" s="57" t="s">
        <v>103</v>
      </c>
    </row>
    <row r="208" spans="1:11" ht="14.4" x14ac:dyDescent="0.3">
      <c r="A208" s="69"/>
      <c r="B208" s="63"/>
      <c r="C208" s="7"/>
      <c r="D208" s="14"/>
      <c r="E208" s="8"/>
      <c r="F208" s="15"/>
      <c r="G208" s="15"/>
      <c r="H208" s="15"/>
      <c r="I208" s="15"/>
      <c r="J208" s="15"/>
      <c r="K208" s="19"/>
    </row>
    <row r="209" spans="1:11" ht="15" thickBot="1" x14ac:dyDescent="0.35">
      <c r="A209" s="84"/>
      <c r="B209" s="85"/>
      <c r="C209" s="86"/>
      <c r="D209" s="50" t="s">
        <v>31</v>
      </c>
      <c r="E209" s="51"/>
      <c r="F209" s="52">
        <f>SUM(F206:F208)</f>
        <v>310</v>
      </c>
      <c r="G209" s="108">
        <f>SUM(G206:G208)</f>
        <v>7.3999999999999995</v>
      </c>
      <c r="H209" s="108">
        <f>SUM(H206:H208)</f>
        <v>12.56</v>
      </c>
      <c r="I209" s="108">
        <f>SUM(I206:I208)</f>
        <v>52.980000000000004</v>
      </c>
      <c r="J209" s="108">
        <f>SUM(J206:J208)</f>
        <v>325.53000000000003</v>
      </c>
      <c r="K209" s="53"/>
    </row>
    <row r="210" spans="1:11" ht="15" thickBot="1" x14ac:dyDescent="0.3">
      <c r="A210" s="79">
        <f>A187</f>
        <v>2</v>
      </c>
      <c r="B210" s="80">
        <f>B187</f>
        <v>4</v>
      </c>
      <c r="C210" s="165" t="s">
        <v>4</v>
      </c>
      <c r="D210" s="166"/>
      <c r="E210" s="81"/>
      <c r="F210" s="82">
        <f>F195+F205+F209</f>
        <v>1665</v>
      </c>
      <c r="G210" s="111">
        <f>G195+G205+G209</f>
        <v>51.09</v>
      </c>
      <c r="H210" s="111">
        <f>H195+H205+H209</f>
        <v>55.050000000000004</v>
      </c>
      <c r="I210" s="111">
        <f>I195+I205+I209</f>
        <v>245.28000000000003</v>
      </c>
      <c r="J210" s="111">
        <f>J195+J205+J209</f>
        <v>1652.1599999999999</v>
      </c>
      <c r="K210" s="132"/>
    </row>
    <row r="211" spans="1:11" ht="14.4" x14ac:dyDescent="0.3">
      <c r="A211" s="67">
        <v>2</v>
      </c>
      <c r="B211" s="68">
        <v>5</v>
      </c>
      <c r="C211" s="5" t="s">
        <v>20</v>
      </c>
      <c r="D211" s="60" t="s">
        <v>21</v>
      </c>
      <c r="E211" s="58" t="s">
        <v>163</v>
      </c>
      <c r="F211" s="59">
        <v>130</v>
      </c>
      <c r="G211" s="114">
        <v>10.83</v>
      </c>
      <c r="H211" s="114">
        <v>15.47</v>
      </c>
      <c r="I211" s="114">
        <v>2.73</v>
      </c>
      <c r="J211" s="114">
        <v>193.47</v>
      </c>
      <c r="K211" s="72" t="s">
        <v>165</v>
      </c>
    </row>
    <row r="212" spans="1:11" ht="14.4" x14ac:dyDescent="0.3">
      <c r="A212" s="69"/>
      <c r="B212" s="63"/>
      <c r="C212" s="7"/>
      <c r="D212" s="61" t="s">
        <v>66</v>
      </c>
      <c r="E212" s="33" t="s">
        <v>164</v>
      </c>
      <c r="F212" s="34">
        <v>60</v>
      </c>
      <c r="G212" s="104">
        <v>0.42</v>
      </c>
      <c r="H212" s="104">
        <v>0.06</v>
      </c>
      <c r="I212" s="104">
        <v>1.1399999999999999</v>
      </c>
      <c r="J212" s="104">
        <v>6.78</v>
      </c>
      <c r="K212" s="48" t="s">
        <v>166</v>
      </c>
    </row>
    <row r="213" spans="1:11" ht="14.4" x14ac:dyDescent="0.3">
      <c r="A213" s="69"/>
      <c r="B213" s="63"/>
      <c r="C213" s="7"/>
      <c r="D213" s="43" t="s">
        <v>29</v>
      </c>
      <c r="E213" s="45" t="s">
        <v>39</v>
      </c>
      <c r="F213" s="46">
        <v>40</v>
      </c>
      <c r="G213" s="107">
        <v>3.04</v>
      </c>
      <c r="H213" s="107">
        <v>0.32</v>
      </c>
      <c r="I213" s="107">
        <v>19.68</v>
      </c>
      <c r="J213" s="107">
        <v>93.76</v>
      </c>
      <c r="K213" s="49" t="s">
        <v>57</v>
      </c>
    </row>
    <row r="214" spans="1:11" ht="14.4" x14ac:dyDescent="0.3">
      <c r="A214" s="69"/>
      <c r="B214" s="63"/>
      <c r="C214" s="7"/>
      <c r="D214" s="43" t="s">
        <v>22</v>
      </c>
      <c r="E214" s="45" t="s">
        <v>43</v>
      </c>
      <c r="F214" s="46">
        <v>207</v>
      </c>
      <c r="G214" s="107">
        <v>0.08</v>
      </c>
      <c r="H214" s="107">
        <v>0.02</v>
      </c>
      <c r="I214" s="107">
        <v>15</v>
      </c>
      <c r="J214" s="107">
        <v>60.5</v>
      </c>
      <c r="K214" s="49" t="s">
        <v>79</v>
      </c>
    </row>
    <row r="215" spans="1:11" ht="14.4" x14ac:dyDescent="0.3">
      <c r="A215" s="69"/>
      <c r="B215" s="63"/>
      <c r="C215" s="7"/>
      <c r="D215" s="43" t="s">
        <v>133</v>
      </c>
      <c r="E215" s="45" t="s">
        <v>132</v>
      </c>
      <c r="F215" s="46">
        <v>65</v>
      </c>
      <c r="G215" s="107">
        <v>2.6</v>
      </c>
      <c r="H215" s="107">
        <v>9.75</v>
      </c>
      <c r="I215" s="107">
        <v>14.3</v>
      </c>
      <c r="J215" s="107">
        <v>156</v>
      </c>
      <c r="K215" s="49"/>
    </row>
    <row r="216" spans="1:11" ht="14.4" x14ac:dyDescent="0.3">
      <c r="A216" s="69"/>
      <c r="B216" s="63"/>
      <c r="C216" s="7"/>
      <c r="D216" s="6"/>
      <c r="E216" s="26"/>
      <c r="F216" s="27"/>
      <c r="G216" s="27"/>
      <c r="H216" s="27"/>
      <c r="I216" s="27"/>
      <c r="J216" s="27"/>
      <c r="K216" s="28"/>
    </row>
    <row r="217" spans="1:11" ht="14.4" x14ac:dyDescent="0.3">
      <c r="A217" s="69"/>
      <c r="B217" s="63"/>
      <c r="C217" s="7"/>
      <c r="D217" s="6"/>
      <c r="E217" s="26"/>
      <c r="F217" s="27"/>
      <c r="G217" s="27"/>
      <c r="H217" s="27"/>
      <c r="I217" s="27"/>
      <c r="J217" s="27"/>
      <c r="K217" s="28"/>
    </row>
    <row r="218" spans="1:11" ht="15.75" customHeight="1" thickBot="1" x14ac:dyDescent="0.35">
      <c r="A218" s="20"/>
      <c r="B218" s="12"/>
      <c r="C218" s="9"/>
      <c r="D218" s="74" t="s">
        <v>31</v>
      </c>
      <c r="E218" s="75"/>
      <c r="F218" s="76">
        <f>SUM(F211:F217)</f>
        <v>502</v>
      </c>
      <c r="G218" s="76">
        <f t="shared" ref="G218:J218" si="36">SUM(G211:G217)</f>
        <v>16.97</v>
      </c>
      <c r="H218" s="76">
        <f t="shared" si="36"/>
        <v>25.62</v>
      </c>
      <c r="I218" s="76">
        <f t="shared" si="36"/>
        <v>52.849999999999994</v>
      </c>
      <c r="J218" s="76">
        <f t="shared" si="36"/>
        <v>510.51</v>
      </c>
      <c r="K218" s="77"/>
    </row>
    <row r="219" spans="1:11" ht="14.4" x14ac:dyDescent="0.3">
      <c r="A219" s="67">
        <f>A211</f>
        <v>2</v>
      </c>
      <c r="B219" s="68">
        <f>B211</f>
        <v>5</v>
      </c>
      <c r="C219" s="5" t="s">
        <v>23</v>
      </c>
      <c r="D219" s="42" t="s">
        <v>24</v>
      </c>
      <c r="E219" s="70" t="s">
        <v>167</v>
      </c>
      <c r="F219" s="59">
        <v>60</v>
      </c>
      <c r="G219" s="114">
        <v>0.6</v>
      </c>
      <c r="H219" s="114">
        <v>2.72</v>
      </c>
      <c r="I219" s="114">
        <v>2</v>
      </c>
      <c r="J219" s="114">
        <v>34.909999999999997</v>
      </c>
      <c r="K219" s="71" t="s">
        <v>169</v>
      </c>
    </row>
    <row r="220" spans="1:11" ht="14.4" x14ac:dyDescent="0.3">
      <c r="A220" s="69"/>
      <c r="B220" s="63"/>
      <c r="C220" s="7"/>
      <c r="D220" s="43" t="s">
        <v>25</v>
      </c>
      <c r="E220" s="45" t="s">
        <v>51</v>
      </c>
      <c r="F220" s="47">
        <v>210</v>
      </c>
      <c r="G220" s="107">
        <v>2.1</v>
      </c>
      <c r="H220" s="107">
        <v>5.52</v>
      </c>
      <c r="I220" s="107">
        <v>10.23</v>
      </c>
      <c r="J220" s="107">
        <v>99</v>
      </c>
      <c r="K220" s="49" t="s">
        <v>69</v>
      </c>
    </row>
    <row r="221" spans="1:11" ht="14.4" x14ac:dyDescent="0.3">
      <c r="A221" s="69"/>
      <c r="B221" s="63"/>
      <c r="C221" s="7"/>
      <c r="D221" s="43" t="s">
        <v>26</v>
      </c>
      <c r="E221" s="64" t="s">
        <v>168</v>
      </c>
      <c r="F221" s="66">
        <v>90</v>
      </c>
      <c r="G221" s="115">
        <v>17.3</v>
      </c>
      <c r="H221" s="115">
        <v>11.3</v>
      </c>
      <c r="I221" s="115">
        <v>15.9</v>
      </c>
      <c r="J221" s="115">
        <v>211.05</v>
      </c>
      <c r="K221" s="73" t="s">
        <v>170</v>
      </c>
    </row>
    <row r="222" spans="1:11" ht="14.4" x14ac:dyDescent="0.3">
      <c r="A222" s="69"/>
      <c r="B222" s="63"/>
      <c r="C222" s="7"/>
      <c r="D222" s="43" t="s">
        <v>27</v>
      </c>
      <c r="E222" s="45" t="s">
        <v>146</v>
      </c>
      <c r="F222" s="46">
        <v>150</v>
      </c>
      <c r="G222" s="107">
        <v>5.3</v>
      </c>
      <c r="H222" s="107">
        <v>3.92</v>
      </c>
      <c r="I222" s="107">
        <v>32.81</v>
      </c>
      <c r="J222" s="107">
        <v>187.64</v>
      </c>
      <c r="K222" s="49" t="s">
        <v>149</v>
      </c>
    </row>
    <row r="223" spans="1:11" ht="14.4" x14ac:dyDescent="0.3">
      <c r="A223" s="69"/>
      <c r="B223" s="63"/>
      <c r="C223" s="7"/>
      <c r="D223" s="43" t="s">
        <v>28</v>
      </c>
      <c r="E223" s="45" t="s">
        <v>150</v>
      </c>
      <c r="F223" s="46">
        <v>200</v>
      </c>
      <c r="G223" s="107">
        <v>0.16</v>
      </c>
      <c r="H223" s="107">
        <v>0.16</v>
      </c>
      <c r="I223" s="107">
        <v>18.54</v>
      </c>
      <c r="J223" s="107">
        <v>76.239999999999995</v>
      </c>
      <c r="K223" s="49" t="s">
        <v>120</v>
      </c>
    </row>
    <row r="224" spans="1:11" ht="14.4" x14ac:dyDescent="0.3">
      <c r="A224" s="69"/>
      <c r="B224" s="63"/>
      <c r="C224" s="7"/>
      <c r="D224" s="43" t="s">
        <v>29</v>
      </c>
      <c r="E224" s="31" t="s">
        <v>39</v>
      </c>
      <c r="F224" s="32">
        <v>30</v>
      </c>
      <c r="G224" s="105">
        <v>2.2799999999999998</v>
      </c>
      <c r="H224" s="105">
        <v>0.24</v>
      </c>
      <c r="I224" s="105">
        <v>14.76</v>
      </c>
      <c r="J224" s="104">
        <v>70.319999999999993</v>
      </c>
      <c r="K224" s="57" t="s">
        <v>57</v>
      </c>
    </row>
    <row r="225" spans="1:11" ht="14.4" x14ac:dyDescent="0.3">
      <c r="A225" s="69"/>
      <c r="B225" s="63"/>
      <c r="C225" s="7"/>
      <c r="D225" s="43" t="s">
        <v>30</v>
      </c>
      <c r="E225" s="31" t="s">
        <v>40</v>
      </c>
      <c r="F225" s="32">
        <v>50</v>
      </c>
      <c r="G225" s="107">
        <v>2.8</v>
      </c>
      <c r="H225" s="107">
        <v>0.55000000000000004</v>
      </c>
      <c r="I225" s="107">
        <v>29.7</v>
      </c>
      <c r="J225" s="107">
        <v>134.94999999999999</v>
      </c>
      <c r="K225" s="57" t="s">
        <v>58</v>
      </c>
    </row>
    <row r="226" spans="1:11" ht="14.4" x14ac:dyDescent="0.3">
      <c r="A226" s="69"/>
      <c r="B226" s="63"/>
      <c r="C226" s="7"/>
      <c r="D226" s="6"/>
      <c r="E226" s="26"/>
      <c r="F226" s="27"/>
      <c r="G226" s="27"/>
      <c r="H226" s="27"/>
      <c r="I226" s="27"/>
      <c r="J226" s="27"/>
      <c r="K226" s="28"/>
    </row>
    <row r="227" spans="1:11" ht="14.4" x14ac:dyDescent="0.3">
      <c r="A227" s="69"/>
      <c r="B227" s="63"/>
      <c r="C227" s="7"/>
      <c r="D227" s="6"/>
      <c r="E227" s="26"/>
      <c r="F227" s="27"/>
      <c r="G227" s="27"/>
      <c r="H227" s="27"/>
      <c r="I227" s="27"/>
      <c r="J227" s="27"/>
      <c r="K227" s="28"/>
    </row>
    <row r="228" spans="1:11" ht="15" thickBot="1" x14ac:dyDescent="0.35">
      <c r="A228" s="20"/>
      <c r="B228" s="12"/>
      <c r="C228" s="9"/>
      <c r="D228" s="74" t="s">
        <v>31</v>
      </c>
      <c r="E228" s="75"/>
      <c r="F228" s="76">
        <f>SUM(F219:F227)</f>
        <v>790</v>
      </c>
      <c r="G228" s="76">
        <f t="shared" ref="G228:I228" si="37">SUM(G219:G227)</f>
        <v>30.540000000000003</v>
      </c>
      <c r="H228" s="76">
        <f t="shared" si="37"/>
        <v>24.41</v>
      </c>
      <c r="I228" s="76">
        <f t="shared" si="37"/>
        <v>123.94000000000001</v>
      </c>
      <c r="J228" s="76">
        <f>SUM(J219:J227)</f>
        <v>814.11000000000013</v>
      </c>
      <c r="K228" s="77"/>
    </row>
    <row r="229" spans="1:11" ht="14.4" x14ac:dyDescent="0.3">
      <c r="A229" s="67"/>
      <c r="B229" s="68"/>
      <c r="C229" s="5" t="s">
        <v>100</v>
      </c>
      <c r="D229" s="131" t="s">
        <v>56</v>
      </c>
      <c r="E229" s="44" t="s">
        <v>118</v>
      </c>
      <c r="F229" s="87">
        <v>100</v>
      </c>
      <c r="G229" s="110">
        <v>9.5</v>
      </c>
      <c r="H229" s="110">
        <v>7.7</v>
      </c>
      <c r="I229" s="110">
        <v>45</v>
      </c>
      <c r="J229" s="110">
        <v>287.3</v>
      </c>
      <c r="K229" s="56"/>
    </row>
    <row r="230" spans="1:11" ht="14.4" x14ac:dyDescent="0.3">
      <c r="A230" s="69"/>
      <c r="B230" s="63"/>
      <c r="C230" s="7"/>
      <c r="D230" s="43" t="s">
        <v>22</v>
      </c>
      <c r="E230" s="45" t="s">
        <v>119</v>
      </c>
      <c r="F230" s="46">
        <v>200</v>
      </c>
      <c r="G230" s="107">
        <v>1.56</v>
      </c>
      <c r="H230" s="107">
        <v>1.1599999999999999</v>
      </c>
      <c r="I230" s="107">
        <v>17.28</v>
      </c>
      <c r="J230" s="107">
        <v>85.88</v>
      </c>
      <c r="K230" s="49" t="s">
        <v>120</v>
      </c>
    </row>
    <row r="231" spans="1:11" ht="14.4" x14ac:dyDescent="0.3">
      <c r="A231" s="69"/>
      <c r="B231" s="63"/>
      <c r="C231" s="7"/>
      <c r="D231" s="14"/>
      <c r="E231" s="8"/>
      <c r="F231" s="15"/>
      <c r="G231" s="15"/>
      <c r="H231" s="15"/>
      <c r="I231" s="15"/>
      <c r="J231" s="15"/>
      <c r="K231" s="19"/>
    </row>
    <row r="232" spans="1:11" ht="15" thickBot="1" x14ac:dyDescent="0.35">
      <c r="A232" s="84"/>
      <c r="B232" s="85"/>
      <c r="C232" s="86"/>
      <c r="D232" s="50" t="s">
        <v>31</v>
      </c>
      <c r="E232" s="51"/>
      <c r="F232" s="52">
        <f>SUM(F229:F231)</f>
        <v>300</v>
      </c>
      <c r="G232" s="108">
        <f>SUM(G229:G231)</f>
        <v>11.06</v>
      </c>
      <c r="H232" s="108">
        <f>SUM(H229:H231)</f>
        <v>8.86</v>
      </c>
      <c r="I232" s="108">
        <f>SUM(I229:I231)</f>
        <v>62.28</v>
      </c>
      <c r="J232" s="108">
        <f>SUM(J229:J231)</f>
        <v>373.18</v>
      </c>
      <c r="K232" s="53"/>
    </row>
    <row r="233" spans="1:11" ht="15" thickBot="1" x14ac:dyDescent="0.3">
      <c r="A233" s="118">
        <f>A211</f>
        <v>2</v>
      </c>
      <c r="B233" s="119">
        <f>B211</f>
        <v>5</v>
      </c>
      <c r="C233" s="163" t="s">
        <v>4</v>
      </c>
      <c r="D233" s="164"/>
      <c r="E233" s="120"/>
      <c r="F233" s="121">
        <f>F218+F228+F232</f>
        <v>1592</v>
      </c>
      <c r="G233" s="122">
        <f>G218+G228+G232</f>
        <v>58.570000000000007</v>
      </c>
      <c r="H233" s="122">
        <f>H218+H228+H232</f>
        <v>58.89</v>
      </c>
      <c r="I233" s="122">
        <f>I218+I228+I232</f>
        <v>239.07000000000002</v>
      </c>
      <c r="J233" s="122">
        <f>J218+J228+J232</f>
        <v>1697.8000000000002</v>
      </c>
      <c r="K233" s="123"/>
    </row>
    <row r="234" spans="1:11" ht="13.8" thickBot="1" x14ac:dyDescent="0.3">
      <c r="A234" s="21"/>
      <c r="B234" s="22"/>
      <c r="C234" s="162" t="s">
        <v>5</v>
      </c>
      <c r="D234" s="162"/>
      <c r="E234" s="162"/>
      <c r="F234" s="23">
        <f>(F25+F48+F71+F94+F117+F140+F164+F186+F210+F233)/(IF(F25=0,0,1)+IF(F48=0,0,1)+IF(F71=0,0,1)+IF(F94=0,0,1)+IF(F117=0,0,1)+IF(F140=0,0,1)+IF(F164=0,0,1)+IF(F186=0,0,1)+IF(F210=0,0,1)+IF(F233=0,0,1))</f>
        <v>1617.8</v>
      </c>
      <c r="G234" s="23">
        <f>(G25+G48+G71+G94+G117+G140+G164+G186+G210+G233)/(IF(G25=0,0,1)+IF(G48=0,0,1)+IF(G71=0,0,1)+IF(G94=0,0,1)+IF(G117=0,0,1)+IF(G140=0,0,1)+IF(G164=0,0,1)+IF(G186=0,0,1)+IF(G210=0,0,1)+IF(G233=0,0,1))</f>
        <v>52.192000000000007</v>
      </c>
      <c r="H234" s="23">
        <f>(H25+H48+H71+H94+H117+H140+H164+H186+H210+H233)/(IF(H25=0,0,1)+IF(H48=0,0,1)+IF(H71=0,0,1)+IF(H94=0,0,1)+IF(H117=0,0,1)+IF(H140=0,0,1)+IF(H164=0,0,1)+IF(H186=0,0,1)+IF(H210=0,0,1)+IF(H233=0,0,1))</f>
        <v>52.092000000000006</v>
      </c>
      <c r="I234" s="23">
        <f>(I25+I48+I71+I94+I117+I140+I164+I186+I210+I233)/(IF(I25=0,0,1)+IF(I48=0,0,1)+IF(I71=0,0,1)+IF(I94=0,0,1)+IF(I117=0,0,1)+IF(I140=0,0,1)+IF(I164=0,0,1)+IF(I186=0,0,1)+IF(I210=0,0,1)+IF(I233=0,0,1))</f>
        <v>231.21900000000005</v>
      </c>
      <c r="J234" s="23">
        <f>(J25+J48+J71+J94+J117+J140+J164+J186+J210+J233)/(IF(J25=0,0,1)+IF(J48=0,0,1)+IF(J71=0,0,1)+IF(J94=0,0,1)+IF(J117=0,0,1)+IF(J140=0,0,1)+IF(J164=0,0,1)+IF(J186=0,0,1)+IF(J210=0,0,1)+IF(J233=0,0,1))</f>
        <v>1677.0490000000002</v>
      </c>
      <c r="K234" s="155"/>
    </row>
  </sheetData>
  <mergeCells count="15">
    <mergeCell ref="C1:E1"/>
    <mergeCell ref="H1:K1"/>
    <mergeCell ref="H2:K2"/>
    <mergeCell ref="H3:K3"/>
    <mergeCell ref="C48:D48"/>
    <mergeCell ref="C71:D71"/>
    <mergeCell ref="C94:D94"/>
    <mergeCell ref="C117:D117"/>
    <mergeCell ref="C25:D25"/>
    <mergeCell ref="C234:E234"/>
    <mergeCell ref="C233:D233"/>
    <mergeCell ref="C140:D140"/>
    <mergeCell ref="C164:D164"/>
    <mergeCell ref="C186:D186"/>
    <mergeCell ref="C210:D2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2025-06-20T10:46:15Z</dcterms:modified>
</cp:coreProperties>
</file>